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2"/>
  </bookViews>
  <sheets>
    <sheet name="UBND CAP HUYEN" sheetId="1" r:id="rId1"/>
    <sheet name="CAP SO NGANH" sheetId="2" r:id="rId2"/>
    <sheet name="DON VI SU NGHIEP" sheetId="3" r:id="rId3"/>
  </sheets>
  <definedNames>
    <definedName name="OLE_LINK3" localSheetId="0">'UBND CAP HUYEN'!#REF!</definedName>
  </definedNames>
  <calcPr fullCalcOnLoad="1"/>
</workbook>
</file>

<file path=xl/sharedStrings.xml><?xml version="1.0" encoding="utf-8"?>
<sst xmlns="http://schemas.openxmlformats.org/spreadsheetml/2006/main" count="805" uniqueCount="334">
  <si>
    <t>UBND TỈNH ĐỒNG NAI</t>
  </si>
  <si>
    <t>THANH TRA TỈNH</t>
  </si>
  <si>
    <t>CỘNG HÒA XÃ HỘI CHỦ NGHĨA VIỆT NAM</t>
  </si>
  <si>
    <t>Độc lập – Tự do – Hạnh phúc</t>
  </si>
  <si>
    <t>PHIẾU ĐÁNH GIÁ</t>
  </si>
  <si>
    <t>THEO CHỨC NĂNG QUẢN LÝ CHUYÊN NGÀNH, QUẢN LÝ CHUYÊN MÔN</t>
  </si>
  <si>
    <t>STT</t>
  </si>
  <si>
    <t>Đơn vị</t>
  </si>
  <si>
    <t>Nội dung thực hiện tốt</t>
  </si>
  <si>
    <t>Nội dung thực hiện chưa tốt</t>
  </si>
  <si>
    <t>UBND huyện Định Quán</t>
  </si>
  <si>
    <t>UBND huyện Tân Phú</t>
  </si>
  <si>
    <t>Ban Dân tộc</t>
  </si>
  <si>
    <t>Sở Giao thông vận tải</t>
  </si>
  <si>
    <t>Sở Khoa học và Công nghệ</t>
  </si>
  <si>
    <t>Sở Ngoại vụ</t>
  </si>
  <si>
    <t>Sở Tài chính</t>
  </si>
  <si>
    <t>Sở Y tế</t>
  </si>
  <si>
    <t>Trường Cao đẳng nghề công nghệ cao Đồng Nai</t>
  </si>
  <si>
    <t>Trường Đại học Đồng Nai</t>
  </si>
  <si>
    <t>I</t>
  </si>
  <si>
    <t>II</t>
  </si>
  <si>
    <t>III</t>
  </si>
  <si>
    <t>Nội dung thực hiện</t>
  </si>
  <si>
    <t>ĐIỂM CHUẨN</t>
  </si>
  <si>
    <t>Điểm thực tế</t>
  </si>
  <si>
    <t>Lý do đánh giá A+</t>
  </si>
  <si>
    <t xml:space="preserve"> </t>
  </si>
  <si>
    <t>Tổng điểm  (4+5-6)</t>
  </si>
  <si>
    <t>Tổng cộng</t>
  </si>
  <si>
    <t>Xếp loại</t>
  </si>
  <si>
    <t>UBND huyện Cẩm Mỹ</t>
  </si>
  <si>
    <t xml:space="preserve">3. Công tác giải quyết đơn khiếu nại, tố cáo: </t>
  </si>
  <si>
    <t>UBND huyện Long Thành</t>
  </si>
  <si>
    <t>UBND huyện Nhơn Trạch</t>
  </si>
  <si>
    <t>UBND huyện Thống Nhất</t>
  </si>
  <si>
    <t>UBND huyện Trảng Bom</t>
  </si>
  <si>
    <t>UBND huyện Vĩnh Cửu</t>
  </si>
  <si>
    <t>UBND huyện Xuân Lộc</t>
  </si>
  <si>
    <t>Sở Công thương</t>
  </si>
  <si>
    <t>Sở Giáo dục và Đào tạo</t>
  </si>
  <si>
    <t>Sở Kế hoạch và Đầu tư</t>
  </si>
  <si>
    <t>Sở Lao động thương binh và xã hội</t>
  </si>
  <si>
    <t>Sở Nội vụ</t>
  </si>
  <si>
    <t>Sở Tài nguyên và Môi trường</t>
  </si>
  <si>
    <t>Sở Thông tin và Truyền thông</t>
  </si>
  <si>
    <t>Sở Tư pháp</t>
  </si>
  <si>
    <t>Sở Văn hóa Thể thao và Du lịch</t>
  </si>
  <si>
    <t>Sở Xây dựng</t>
  </si>
  <si>
    <t>Ban Quản lý các Khu công nghiệp</t>
  </si>
  <si>
    <t>Văn phòng UBND tỉnh</t>
  </si>
  <si>
    <t>Đài Phát thanh và Truyền hình Đồng Nai</t>
  </si>
  <si>
    <t>Khu Bảo tồn Thiên nhiên -Văn Hóa Đồng Nai</t>
  </si>
  <si>
    <t>Trường Cao đẳng Kỹ thuật Đồng Nai</t>
  </si>
  <si>
    <t>Trường Cao đẳng Y tế Đồng Nai</t>
  </si>
  <si>
    <t>(Đối với đơn vị sự nghiệp thuộc UBDN tỉnh)</t>
  </si>
  <si>
    <t>NỘI DUNG ĐÁNH GIÁ</t>
  </si>
  <si>
    <t>(Đối với cấp Sở ngành)</t>
  </si>
  <si>
    <t>(Đối với UBND cấp huyện)</t>
  </si>
  <si>
    <t xml:space="preserve">
</t>
  </si>
  <si>
    <t>4.1. Quản lý nhà nước về công tác phòng, chống tham nhũng</t>
  </si>
  <si>
    <t>1. Ban hành các văn bản để lãnh đạo, chỉ đạo về công tác phòng, chống tham nhũng tại địa phương; các Kế hoạch về công tác phòng, chống tham nhũng; chế độ thông tin, báo cáo ở địa phương.</t>
  </si>
  <si>
    <t>4.2. Thực hiện các biện pháp phòng ngừa tham nhũng</t>
  </si>
  <si>
    <t>1. Thực hiện và chỉ đạo thực hiện công khai, minh bạch trong hoạt động của địa phương theo quy định của Luật phòng, chống tham nhũng và phải được thể hiện trong báo cáo định kỳ về phòng, chống tham nhũng.</t>
  </si>
  <si>
    <t>2. Xây dựng và thực hiện kế hoạch thanh tra, kiểm tra trách nhiệm việc thực hiện quy định pháp luật về phòng, chống tham nhũng.</t>
  </si>
  <si>
    <t>3. Xây dựng và thực hiện kế hoạch tự kiểm tra nội bộ và phải được thể hiện trong báo cáo định kỳ về phòng, chống tham nhũng.</t>
  </si>
  <si>
    <t xml:space="preserve">4. Công tác PCTN:  </t>
  </si>
  <si>
    <t>UBND thành phố Long Khánh</t>
  </si>
  <si>
    <t>2. Ban hành và tổ chức thực hiện Kế hoạch, chương trình giáo dục, tuyên truyền, phổ biến pháp luật về phòng, chống tham nhũng.</t>
  </si>
  <si>
    <t xml:space="preserve">3. Công tác PCTN:  </t>
  </si>
  <si>
    <t>3.1. Quản lý nhà nước về công tác phòng, chống tham nhũng</t>
  </si>
  <si>
    <t>3.2. Thực hiện các biện pháp phòng ngừa tham nhũng</t>
  </si>
  <si>
    <t>Ban Quản lý dự án đầu tư xây dựng  tỉnh</t>
  </si>
  <si>
    <t>1. Công tác tiếp công dân, xử lý đơn:</t>
  </si>
  <si>
    <t>2. Công tác giải quyết đơn khiếu nại, tố cáo:</t>
  </si>
  <si>
    <t>1. Ban hành các văn bản để lãnh đạo, chỉ đạo về công tác phòng, chống tham nhũng tại đơn vị; các Kế hoạch về công tác phòng, chống tham nhũng.</t>
  </si>
  <si>
    <t>2. Ban hành và tổ chức thực hiện Kế hoạch, chương trình giáo dục, tuyên truyền, phổ biến pháp luật vềphòng, chống tham nhũng.</t>
  </si>
  <si>
    <t>1. Thực hiện công khai, minh bạch trong hoạt động của đơn vị theo quy định của Luật phòng, chống tham nhũng. Xây dựng và thực hiện kế hoạch tự kiểm tra công khai, minh bạch trong hoạt động của đơn vị.</t>
  </si>
  <si>
    <t>2. Xây dựng và thực hiện kế hoạch kiểm tra trách nhiệm việc thực hiện các quy định của pháp luật về phòng, chống tham nhũng.</t>
  </si>
  <si>
    <t>2. Công tác tiếp công dân, xử lý đơn:</t>
  </si>
  <si>
    <t>1. Công tác thanh tra: (đạt tỷ lệ 100%)</t>
  </si>
  <si>
    <t>1. Ban hành các văn bản để lãnh đạo, chỉ đạo về công tác phòng, chống tham nhũng tại địa phương; các Kế hoạch về công tác PCTN ; chế độ thông tin, báo cáo ở địa phương.</t>
  </si>
  <si>
    <t>2. Xây dựng và thực hiện kế hoạch thanh tra, kiểm tra trách nhiệm việc thực hiện quy định pháp luật về PCTN</t>
  </si>
  <si>
    <t>3. Công tác giải quyết đơn khiếu nại, tố cáo:</t>
  </si>
  <si>
    <t>1. Công tác thanh tra: (đạt tỷ lệ  100%)</t>
  </si>
  <si>
    <t>3. Công tác giải quyết đơn khiếu nại, tố cáo: (đạt tỷ lệ 100%)</t>
  </si>
  <si>
    <t>Ban Quản lý Khu Công nghệ cao Công nghệ sinh học</t>
  </si>
  <si>
    <t>3.1. Công tác quản lý nhà nước về phòng, chống tham nhũng</t>
  </si>
  <si>
    <t>1. Ban hành các văn bản để lãnh đạo, chỉ đạo hoặc tham mưu UBND tỉnh ban hành các văn bản để lãnh đạo, chỉ đạo về công tác  phòng, chống tham nhũng.; ban hành các Kế hoạch về công tác phòng, chống tham nhũng.để triển khai thực hiện tại đơn vị.</t>
  </si>
  <si>
    <t>2. Ban hành và tổ chức thực hiện Kế hoạch, chương trình giáo dục, tuyên truyền, phổ biến pháp luật về  phòng, chống tham nhũng.</t>
  </si>
  <si>
    <t>1. Thực hiện công khai, minh bạch trong hoạt động của đơn vị theo quy định của Luật phòng, chống tham nhũng; Xây dựng và thực hiện kế hoạch tự kiểm tra công khai, minh bạch trong hoạt động của đơn vị và phải được thể hiện trong báo cáo định kỳ về phòng, chống tham nhũng.</t>
  </si>
  <si>
    <t>2. Xây dựng và thực hiện kế hoạch thanh tra, kiểm tra trách nhiệm việc thực hiện các quy định của pháp luật về phòng, chống tham nhũng.</t>
  </si>
  <si>
    <t>3. Xây dựng và thực hiện kế hoạch tự kiểm tra nội bộ và phải được thể hiện trong báo cáo định kỳ về PCTN.</t>
  </si>
  <si>
    <t>2. Ban hành và tổ chức thực hiện Kế hoạch, chương trình giáo dục, tuyên truyền, phổ biến pháp luật về PCTN</t>
  </si>
  <si>
    <t>1. Ban hành các văn bản để lãnh đạo, chỉ đạo về công tác phòng, chống tham nhũng tại địa phương; các Kế hoạch về công tác PCTN; chế độ thông tin, báo cáo ở địa phương.</t>
  </si>
  <si>
    <t>1. Thực hiện và chỉ đạo thực hiện công khai, minh bạch trong hoạt động của địa phương theo quy định của Luật phòng, chống tham nhũng và phải được thể hiện trong báo cáo định kỳ về PCTN.</t>
  </si>
  <si>
    <t>2. Xây dựng và thực hiện kế hoạch thanh tra, kiểm tra trách nhiệm việc thực hiện quy định pháp luật về PCTN.</t>
  </si>
  <si>
    <t>2. Ban hành và tổ chức thực hiện Kế hoạch, chương trình giáo dục, tuyên truyền, phổ biến pháp luật về PCTN.</t>
  </si>
  <si>
    <t>1. Ban hành các văn bản để lãnh đạo, chỉ đạo về công tác PCTN tại địa phương; các Kế hoạch về công tác PCTN; chế độ thông tin, báo cáo ở địa phương.</t>
  </si>
  <si>
    <t>3. Công tác PCTN:</t>
  </si>
  <si>
    <t>2. Xây dựng và thực hiện KHTT kiểm tra trách nhiệm việc thực hiện quy định PLvề PCTN</t>
  </si>
  <si>
    <t>1. Thực hiện và chỉ đạo thực hiện CKMB trong hoạt động của địa phương theo quy định PL PCTN và phải được thể hiện trong báo cáo định kỳ về PCTN</t>
  </si>
  <si>
    <t>B</t>
  </si>
  <si>
    <t>A</t>
  </si>
  <si>
    <t>A+</t>
  </si>
  <si>
    <t>1. Ban hành các văn bản để lãnh đạo, chỉ đạo về công tác PCTN tại địa phương; các Kế hoạch PCTN; chế độ thông tin, báo cáo ở địa phương.</t>
  </si>
  <si>
    <t>UBND thành phố Biên Hòa</t>
  </si>
  <si>
    <t>1. Thực hiện và chỉ đạo thực hiện công khai, minh bạch trong hoạt động của địa phương theo quy định của Luật phòng, chống tham nhũng và phải được thể hiện trong báo cáo định kỳ về hòng, chống tham nhũng.</t>
  </si>
  <si>
    <t>2. Xây dựng và thực hiện kế hoạch thanh tra, kiểm tra trách nhiệm việc thực hiện quy định pháp luật vềhòng, chống tham nhũng.</t>
  </si>
  <si>
    <t>Nhà Xuất bản tỉnh Đồng Nai</t>
  </si>
  <si>
    <t>1. Ban hành các văn bản để lãnh đạo, chỉ đạo về công tác PCTN tại địa phương; các Kế hoạch về công PCTN; chế độ thông tin, báo cáo ở địa phương.</t>
  </si>
  <si>
    <t>2. Ban hành và tổ chức thực hiện Kế hoạch, chương trình tuyên truyền, phổ biến pháp luật PCTN.</t>
  </si>
  <si>
    <t>2. Công tác tiếp dân, xử lý đơn:</t>
  </si>
  <si>
    <t>1. Thực hiện và chỉ đạo thực hiện công khai, minh bạch trong hoạt động của địa phương theo quy định của Luật phòng, chống tham nhũng và phải được thể hiện trong báo cáo định kỳ về hống tham nhũng.</t>
  </si>
  <si>
    <t>2. Xây dựng và thực hiện kế hoạch thanh tra, kiểm tra trách nhiệm việc thực hiện quy định pháp luật về hống tham nhũng.</t>
  </si>
  <si>
    <t>1. Công tác thanh tra: (đạt tỷ lệ  91%)</t>
  </si>
  <si>
    <t>1. Thực hiện và chỉ đạo thực hiện công khai, minh bạch trong hoạt động của địa phương theo quy định của Luật PCTN  và phải được thể hiện trong báo cáo định kỳ về PCTN.</t>
  </si>
  <si>
    <t>1. Ban hành các văn bản để lãnh đạo, chỉ đạo về công tác phòng, chống tham nhũng tại địa phương; các Kế hoạch về công tácphòng, chống tham nhũng; chế độ thông tin, báo cáo ở địa phương.</t>
  </si>
  <si>
    <t>3. Xây dựng và thực hiện kế hoạch tự kiểm tra nội bộ và phải được thể hiện trong báo cáo định kỳ về phòng, chống tham nhũng .</t>
  </si>
  <si>
    <t>1. Thực hiện và chỉ đạo thực hiện công khai, minh bạch trong hoạt động của địa phương theo quy định của Luật phòng, chống tham nhũng và phải được thể hiện trong báo cáo định kỳ PCTN.</t>
  </si>
  <si>
    <t>3. Xây dựng và thực hiện kế hoạch tự kiểm tra nội bộ và phải được thể hiện trong báo cáo định kỳ vềphòng, chống tham nhũng .</t>
  </si>
  <si>
    <t>3. Công tác giải quyết đơn khiếu nại, tố cáo và thực hiện chế độ thông tin báo cáo:</t>
  </si>
  <si>
    <t>ĐIỂM ĐÁNH GIÁ CÔNG VỤ</t>
  </si>
  <si>
    <t>Điểm cộng (+)</t>
  </si>
  <si>
    <t>Điểm trừ (-)</t>
  </si>
  <si>
    <t>3. Xây dựng và thực hiện kế hoạch tự kiểm tra nội bộ và phải được thể hiện trong báo cáo định kỳ về chống tham nhũng.</t>
  </si>
  <si>
    <t>MỨC ĐỘ HOÀN THÀNH CÔNG VỤ NĂM 2020</t>
  </si>
  <si>
    <t xml:space="preserve">1. Công tác thanh tra: </t>
  </si>
  <si>
    <t xml:space="preserve">3. Công tác giải quyết đơn khiếu nại, tố cáo. </t>
  </si>
  <si>
    <t>3. Công tác giải quyết đơn khiếu nại, tố cáo: (đạt 75%)</t>
  </si>
  <si>
    <t>3. Công tác giải quyết đơn khiếu nại, tố cáo: (đạt 78%)</t>
  </si>
  <si>
    <t>1. Công tác thanh tra:</t>
  </si>
  <si>
    <t xml:space="preserve">1. Công tác  thanh tra: </t>
  </si>
  <si>
    <t>02 KLTT ban hành không đúng thời hạn</t>
  </si>
  <si>
    <t xml:space="preserve">1. Công tác thanh tra:  </t>
  </si>
  <si>
    <t xml:space="preserve">1.2. Kết quả thực hiện:  đã thực hiện xong 02/02 Đoàn, đạt tỷ lệ 100%. </t>
  </si>
  <si>
    <t xml:space="preserve">1. Công tác thanh tra </t>
  </si>
  <si>
    <r>
      <t xml:space="preserve"> 1.1. Về tiếp công dân: </t>
    </r>
    <r>
      <rPr>
        <sz val="10"/>
        <color indexed="8"/>
        <rFont val="Times New Roman"/>
        <family val="1"/>
      </rPr>
      <t xml:space="preserve"> Không phát sinh</t>
    </r>
  </si>
  <si>
    <r>
      <t xml:space="preserve">1.2. Về xử lý đơn: </t>
    </r>
    <r>
      <rPr>
        <sz val="10"/>
        <color indexed="8"/>
        <rFont val="Times New Roman"/>
        <family val="1"/>
      </rPr>
      <t>Không phát sinh</t>
    </r>
  </si>
  <si>
    <r>
      <t xml:space="preserve">2.1. Đơn khiếu nại: </t>
    </r>
    <r>
      <rPr>
        <sz val="10"/>
        <color indexed="8"/>
        <rFont val="Times New Roman"/>
        <family val="1"/>
      </rPr>
      <t>Không phát sinh</t>
    </r>
  </si>
  <si>
    <r>
      <t xml:space="preserve">2.2. Đơn tố cáo: </t>
    </r>
    <r>
      <rPr>
        <sz val="10"/>
        <color indexed="8"/>
        <rFont val="Times New Roman"/>
        <family val="1"/>
      </rPr>
      <t>Không phát sinh</t>
    </r>
  </si>
  <si>
    <r>
      <t>Xây dựng kế hoạch công tác PCTN và thực hiện chương trình hành động về PCTN năm 2020 (25/2) trễ hạn</t>
    </r>
    <r>
      <rPr>
        <b/>
        <sz val="10"/>
        <color indexed="8"/>
        <rFont val="Times New Roman"/>
        <family val="1"/>
      </rPr>
      <t xml:space="preserve"> (-0,5 điểm)     </t>
    </r>
    <r>
      <rPr>
        <sz val="10"/>
        <color indexed="8"/>
        <rFont val="Times New Roman"/>
        <family val="1"/>
      </rPr>
      <t>Chưa gửi báo cáo công tác PCTN quý 3 và 9 tháng</t>
    </r>
    <r>
      <rPr>
        <b/>
        <sz val="10"/>
        <color indexed="8"/>
        <rFont val="Times New Roman"/>
        <family val="1"/>
      </rPr>
      <t xml:space="preserve"> (-1 điểm)</t>
    </r>
  </si>
  <si>
    <r>
      <t xml:space="preserve">1. Công tác thanh tra, kiểm tra:  </t>
    </r>
    <r>
      <rPr>
        <b/>
        <i/>
        <sz val="10"/>
        <color indexed="8"/>
        <rFont val="Times New Roman"/>
        <family val="1"/>
      </rPr>
      <t xml:space="preserve">(đạt tỷ lệ  100%) </t>
    </r>
  </si>
  <si>
    <r>
      <rPr>
        <b/>
        <i/>
        <sz val="10"/>
        <color indexed="8"/>
        <rFont val="Times New Roman"/>
        <family val="1"/>
      </rPr>
      <t xml:space="preserve">1.1. Triển khai thanh tra, kiểm tra theo kế hoạch:  </t>
    </r>
    <r>
      <rPr>
        <sz val="10"/>
        <color indexed="8"/>
        <rFont val="Times New Roman"/>
        <family val="1"/>
      </rPr>
      <t xml:space="preserve">Thực hiện 08/08 Đoàn, đạt tỷ lệ 100% 
</t>
    </r>
  </si>
  <si>
    <r>
      <rPr>
        <b/>
        <i/>
        <sz val="10"/>
        <color indexed="8"/>
        <rFont val="Times New Roman"/>
        <family val="1"/>
      </rPr>
      <t>1.2. Kết quả thực hiện:</t>
    </r>
    <r>
      <rPr>
        <sz val="10"/>
        <color indexed="8"/>
        <rFont val="Times New Roman"/>
        <family val="1"/>
      </rPr>
      <t xml:space="preserve">  đã ban hành kết luận 08/08 Đoàn, đạt tỷ lệ 100%. </t>
    </r>
  </si>
  <si>
    <r>
      <rPr>
        <b/>
        <i/>
        <sz val="10"/>
        <color indexed="8"/>
        <rFont val="Times New Roman"/>
        <family val="1"/>
      </rPr>
      <t>2.1. Về tiếp công dân:</t>
    </r>
    <r>
      <rPr>
        <sz val="10"/>
        <color indexed="8"/>
        <rFont val="Times New Roman"/>
        <family val="1"/>
      </rPr>
      <t xml:space="preserve">  Không phát sinh</t>
    </r>
  </si>
  <si>
    <r>
      <t>2.2. Về xử lý đơn:</t>
    </r>
    <r>
      <rPr>
        <i/>
        <sz val="10"/>
        <color indexed="8"/>
        <rFont val="Times New Roman"/>
        <family val="1"/>
      </rPr>
      <t xml:space="preserve"> Kh</t>
    </r>
    <r>
      <rPr>
        <sz val="10"/>
        <color indexed="8"/>
        <rFont val="Times New Roman"/>
        <family val="1"/>
      </rPr>
      <t>ông phát sinh</t>
    </r>
  </si>
  <si>
    <r>
      <t xml:space="preserve">3.1. Đơn khiếu nại:  </t>
    </r>
    <r>
      <rPr>
        <sz val="10"/>
        <color indexed="8"/>
        <rFont val="Times New Roman"/>
        <family val="1"/>
      </rPr>
      <t>01 đơn khiếu nại thuộc thẩm, đã đưa vào thụ lý và vận động người khiếu nại rút đơn, đã ban hành quyết định đình chỉ, đạt tỉ lệ 100% (+ 0,5)</t>
    </r>
  </si>
  <si>
    <r>
      <rPr>
        <b/>
        <i/>
        <sz val="10"/>
        <color indexed="8"/>
        <rFont val="Times New Roman"/>
        <family val="1"/>
      </rPr>
      <t>3.2. Đơn tố cáo:</t>
    </r>
    <r>
      <rPr>
        <sz val="10"/>
        <color indexed="8"/>
        <rFont val="Times New Roman"/>
        <family val="1"/>
      </rPr>
      <t xml:space="preserve"> Không phát sinh.</t>
    </r>
  </si>
  <si>
    <r>
      <rPr>
        <b/>
        <i/>
        <sz val="10"/>
        <color indexed="8"/>
        <rFont val="Times New Roman"/>
        <family val="1"/>
      </rPr>
      <t>1.1. Triển khai thanh tra, kiểm tra theo kế hoạch:</t>
    </r>
    <r>
      <rPr>
        <i/>
        <sz val="10"/>
        <color indexed="8"/>
        <rFont val="Times New Roman"/>
        <family val="1"/>
      </rPr>
      <t xml:space="preserve"> </t>
    </r>
    <r>
      <rPr>
        <sz val="10"/>
        <color indexed="8"/>
        <rFont val="Times New Roman"/>
        <family val="1"/>
      </rPr>
      <t>Thực hiện 03/03 cuộc kiểm tra đột xuất.</t>
    </r>
  </si>
  <si>
    <r>
      <t xml:space="preserve"> </t>
    </r>
    <r>
      <rPr>
        <b/>
        <i/>
        <sz val="10"/>
        <color indexed="8"/>
        <rFont val="Times New Roman"/>
        <family val="1"/>
      </rPr>
      <t xml:space="preserve">1.2. Kết quả thực hiện: </t>
    </r>
    <r>
      <rPr>
        <sz val="10"/>
        <color indexed="8"/>
        <rFont val="Times New Roman"/>
        <family val="1"/>
      </rPr>
      <t>không phát sinh</t>
    </r>
  </si>
  <si>
    <r>
      <rPr>
        <b/>
        <i/>
        <sz val="10"/>
        <color indexed="8"/>
        <rFont val="Times New Roman"/>
        <family val="1"/>
      </rPr>
      <t>2.1. Về tiếp công dân:</t>
    </r>
    <r>
      <rPr>
        <sz val="10"/>
        <color indexed="8"/>
        <rFont val="Times New Roman"/>
        <family val="1"/>
      </rPr>
      <t xml:space="preserve">  Không phát sinh.</t>
    </r>
  </si>
  <si>
    <r>
      <rPr>
        <b/>
        <i/>
        <sz val="10"/>
        <color indexed="8"/>
        <rFont val="Times New Roman"/>
        <family val="1"/>
      </rPr>
      <t>2.2. Về xử lý đơn:</t>
    </r>
    <r>
      <rPr>
        <sz val="10"/>
        <color indexed="8"/>
        <rFont val="Times New Roman"/>
        <family val="1"/>
      </rPr>
      <t xml:space="preserve">  Tiếp nhậ 01 đơn. Đã xử lý 01/01 đơn, đạt tỷ lệ 100%</t>
    </r>
  </si>
  <si>
    <r>
      <t xml:space="preserve">3.1. Đơn khiếu nại:  </t>
    </r>
    <r>
      <rPr>
        <sz val="10"/>
        <color indexed="8"/>
        <rFont val="Times New Roman"/>
        <family val="1"/>
      </rPr>
      <t>Không phát sinh.</t>
    </r>
  </si>
  <si>
    <r>
      <rPr>
        <b/>
        <i/>
        <sz val="10"/>
        <color indexed="8"/>
        <rFont val="Times New Roman"/>
        <family val="1"/>
      </rPr>
      <t>1.1. Triển khai thanh tra, kiểm tra theo kế hoạch:</t>
    </r>
    <r>
      <rPr>
        <b/>
        <sz val="10"/>
        <color indexed="8"/>
        <rFont val="Times New Roman"/>
        <family val="1"/>
      </rPr>
      <t xml:space="preserve"> </t>
    </r>
    <r>
      <rPr>
        <sz val="10"/>
        <color indexed="8"/>
        <rFont val="Times New Roman"/>
        <family val="1"/>
      </rPr>
      <t xml:space="preserve"> 07/07 Đoàn thanh tra theo kế hoạch, đạt tỷ lệ 100%.
- Thực hiện 1,589 cuộc kiểm tra chuyên ngành theo kế hoạch, đạt tỷ lệ 100%.
- Kiểm tra đột xuất: 02 đoàn gồm: 
+ Đoàn kiểm tra công tác đào tạo, sát hạch lái xe trên địa bàn tỉnh.</t>
    </r>
  </si>
  <si>
    <r>
      <t xml:space="preserve"> </t>
    </r>
    <r>
      <rPr>
        <b/>
        <i/>
        <sz val="10"/>
        <color indexed="8"/>
        <rFont val="Times New Roman"/>
        <family val="1"/>
      </rPr>
      <t xml:space="preserve">1.2. Kết quả thực hiện: </t>
    </r>
    <r>
      <rPr>
        <sz val="10"/>
        <color indexed="8"/>
        <rFont val="Times New Roman"/>
        <family val="1"/>
      </rPr>
      <t xml:space="preserve"> Các Đoàn thanh tra, kiểm tra đã lập biên bản vi phạm hành chính, xử phạt số tiền: 9,504,900,000 đồng. Đã thu nộp ngân sách nhà nước số tiến 9,268,600,000 đồng. Đạt tỷ lệ 98% (+2)</t>
    </r>
  </si>
  <si>
    <r>
      <t xml:space="preserve">2.1. Về tiếp công dân:  </t>
    </r>
    <r>
      <rPr>
        <sz val="10"/>
        <color indexed="8"/>
        <rFont val="Times New Roman"/>
        <family val="1"/>
      </rPr>
      <t>Không phát sinh.</t>
    </r>
  </si>
  <si>
    <r>
      <t xml:space="preserve">2.2. Về xử lý đơn:  </t>
    </r>
    <r>
      <rPr>
        <sz val="10"/>
        <color indexed="8"/>
        <rFont val="Times New Roman"/>
        <family val="1"/>
      </rPr>
      <t>Không phát sinh.</t>
    </r>
  </si>
  <si>
    <r>
      <t xml:space="preserve">3.1. Đơn khiếu nại: </t>
    </r>
    <r>
      <rPr>
        <sz val="10"/>
        <color indexed="8"/>
        <rFont val="Times New Roman"/>
        <family val="1"/>
      </rPr>
      <t>01 đơn khiếu nại thuộc thẩm quyền, đã đưa vào thụ lý và  ban hành quyết định giải quyết khiếu nại theo quy định, đạt tỷ lệ 100% (+1)</t>
    </r>
  </si>
  <si>
    <r>
      <rPr>
        <b/>
        <i/>
        <sz val="10"/>
        <color indexed="8"/>
        <rFont val="Times New Roman"/>
        <family val="1"/>
      </rPr>
      <t>3.2. Đơn tố cáo:</t>
    </r>
    <r>
      <rPr>
        <sz val="10"/>
        <color indexed="8"/>
        <rFont val="Times New Roman"/>
        <family val="1"/>
      </rPr>
      <t xml:space="preserve">  Không phát sinh.</t>
    </r>
  </si>
  <si>
    <r>
      <t>1.1. Triển khai thanh tra, kiểm tra theo kế hoạch:</t>
    </r>
    <r>
      <rPr>
        <sz val="10"/>
        <color indexed="8"/>
        <rFont val="Times New Roman"/>
        <family val="1"/>
      </rPr>
      <t xml:space="preserve"> Triển khai thực hiện 5/5 cuộc thanh tra theo kế hoạch đã được điều chỉnh; đạt tỷ lệ đạt 100%. Thực hiện 07 cuộc thanh tra đột xuất</t>
    </r>
  </si>
  <si>
    <r>
      <t xml:space="preserve">1.2. Kết quả thực hiện:  </t>
    </r>
    <r>
      <rPr>
        <sz val="10"/>
        <color indexed="8"/>
        <rFont val="Times New Roman"/>
        <family val="1"/>
      </rPr>
      <t>Qua thanh tra thu hồi 21.207.158 đồng, đạt tỷ lệ 100% (+ 2 điểm)</t>
    </r>
  </si>
  <si>
    <r>
      <rPr>
        <b/>
        <i/>
        <sz val="10"/>
        <color indexed="8"/>
        <rFont val="Times New Roman"/>
        <family val="1"/>
      </rPr>
      <t>2.1. Về tiếp công dân:</t>
    </r>
    <r>
      <rPr>
        <sz val="10"/>
        <color indexed="8"/>
        <rFont val="Times New Roman"/>
        <family val="1"/>
      </rPr>
      <t xml:space="preserve">    Tiếp 02 lượt công dân</t>
    </r>
  </si>
  <si>
    <r>
      <rPr>
        <b/>
        <i/>
        <sz val="10"/>
        <color indexed="8"/>
        <rFont val="Times New Roman"/>
        <family val="1"/>
      </rPr>
      <t>2.2. Về xử lý đơn:</t>
    </r>
    <r>
      <rPr>
        <sz val="10"/>
        <color indexed="8"/>
        <rFont val="Times New Roman"/>
        <family val="1"/>
      </rPr>
      <t xml:space="preserve"> Tiếp nhận 45 đơn. Đã xử lý 45/45 đơn, đạt tỷ lệ 100%</t>
    </r>
  </si>
  <si>
    <r>
      <rPr>
        <b/>
        <i/>
        <sz val="10"/>
        <color indexed="8"/>
        <rFont val="Times New Roman"/>
        <family val="1"/>
      </rPr>
      <t>3.2. Đơn tố cáo:</t>
    </r>
    <r>
      <rPr>
        <sz val="10"/>
        <color indexed="8"/>
        <rFont val="Times New Roman"/>
        <family val="1"/>
      </rPr>
      <t xml:space="preserve">  Thụ lý 01 đơn. Đã giải quyết 1/1 đơn, đạt tỷ lệ 100% (+0.5 điểm).Tổ chức thực hiện Kết luận nội dung tố cáo, đạt tỷ lệ 100% (+0.5 điểm)</t>
    </r>
  </si>
  <si>
    <r>
      <rPr>
        <b/>
        <i/>
        <sz val="10"/>
        <color indexed="8"/>
        <rFont val="Times New Roman"/>
        <family val="1"/>
      </rPr>
      <t>3.2. Đơn tố cáo:</t>
    </r>
    <r>
      <rPr>
        <sz val="10"/>
        <color indexed="8"/>
        <rFont val="Times New Roman"/>
        <family val="1"/>
      </rPr>
      <t xml:space="preserve">  Không phát sinh</t>
    </r>
  </si>
  <si>
    <r>
      <t>Báo cáo đánh giá PCTN năm 2019: Nội dung báo cáo chưa đầy đủ theo đề cương hướng dẫn của Thanh tra Chính phủ và Quyết định số 6086/KH-UBND ngày 29/05/2020 của UBND tỉnh Đồng Na</t>
    </r>
    <r>
      <rPr>
        <b/>
        <sz val="10"/>
        <color indexed="8"/>
        <rFont val="Times New Roman"/>
        <family val="1"/>
      </rPr>
      <t xml:space="preserve">i (-0,5 điểm).     </t>
    </r>
  </si>
  <si>
    <r>
      <rPr>
        <b/>
        <i/>
        <sz val="10"/>
        <color indexed="8"/>
        <rFont val="Times New Roman"/>
        <family val="1"/>
      </rPr>
      <t xml:space="preserve">1.1. Triển khai thanh tra, kiểm tra theo kế hoạch: </t>
    </r>
    <r>
      <rPr>
        <sz val="10"/>
        <color indexed="8"/>
        <rFont val="Times New Roman"/>
        <family val="1"/>
      </rPr>
      <t xml:space="preserve">Triển khai thực hiện 06/06 cuộc thanh theo kế hoạch, đạt tỷ lệ 100%. </t>
    </r>
  </si>
  <si>
    <r>
      <rPr>
        <b/>
        <i/>
        <sz val="10"/>
        <color indexed="8"/>
        <rFont val="Times New Roman"/>
        <family val="1"/>
      </rPr>
      <t>1.2. Kết quả thực hiện:</t>
    </r>
    <r>
      <rPr>
        <sz val="10"/>
        <color indexed="8"/>
        <rFont val="Times New Roman"/>
        <family val="1"/>
      </rPr>
      <t xml:space="preserve"> Qua công tác thanh tra kiến nghị các đơn vị tổ chức có liên quan chấn chỉnh những thiếu sót. </t>
    </r>
  </si>
  <si>
    <r>
      <rPr>
        <b/>
        <i/>
        <sz val="10"/>
        <color indexed="8"/>
        <rFont val="Times New Roman"/>
        <family val="1"/>
      </rPr>
      <t>2.1. Về tiếp công dân:</t>
    </r>
    <r>
      <rPr>
        <sz val="10"/>
        <color indexed="8"/>
        <rFont val="Times New Roman"/>
        <family val="1"/>
      </rPr>
      <t xml:space="preserve">  Tiếp 01 lượt định kỳ (Lãnh đạo Sở tiếp).</t>
    </r>
  </si>
  <si>
    <r>
      <rPr>
        <b/>
        <i/>
        <sz val="10"/>
        <color indexed="8"/>
        <rFont val="Times New Roman"/>
        <family val="1"/>
      </rPr>
      <t>2.2. Về xử lý đơn:</t>
    </r>
    <r>
      <rPr>
        <sz val="10"/>
        <color indexed="8"/>
        <rFont val="Times New Roman"/>
        <family val="1"/>
      </rPr>
      <t xml:space="preserve">  Tiếp nhận 06 đơn khiếu nại, tố cáo, kiến nghị, phản ánh. Đã xử lý 06/06 đơn, đạt tỷ lệ 100%</t>
    </r>
  </si>
  <si>
    <r>
      <t xml:space="preserve">3.1. Đơn khiếu nại: </t>
    </r>
    <r>
      <rPr>
        <sz val="10"/>
        <color indexed="8"/>
        <rFont val="Times New Roman"/>
        <family val="1"/>
      </rPr>
      <t>Đã giải quyết 01/01 đơn, đạt tỷ lệ 100% +0.5 điểm)</t>
    </r>
  </si>
  <si>
    <r>
      <rPr>
        <b/>
        <i/>
        <sz val="10"/>
        <color indexed="8"/>
        <rFont val="Times New Roman"/>
        <family val="1"/>
      </rPr>
      <t>3.2. Đơn tố cáo:</t>
    </r>
    <r>
      <rPr>
        <sz val="10"/>
        <color indexed="8"/>
        <rFont val="Times New Roman"/>
        <family val="1"/>
      </rPr>
      <t xml:space="preserve"> Không phát sinh</t>
    </r>
  </si>
  <si>
    <r>
      <rPr>
        <b/>
        <i/>
        <sz val="10"/>
        <color indexed="8"/>
        <rFont val="Times New Roman"/>
        <family val="1"/>
      </rPr>
      <t>1.1. Triển khai thanh tra, kiểm tra theo kế hoạch:</t>
    </r>
    <r>
      <rPr>
        <b/>
        <sz val="10"/>
        <color indexed="8"/>
        <rFont val="Times New Roman"/>
        <family val="1"/>
      </rPr>
      <t xml:space="preserve"> </t>
    </r>
    <r>
      <rPr>
        <sz val="10"/>
        <color indexed="8"/>
        <rFont val="Times New Roman"/>
        <family val="1"/>
      </rPr>
      <t xml:space="preserve"> Triển khai thực hiện 30/30 cuộc thanh tra theo kế hoạch thanh tra đã điều chỉnh;  đạt tỷ lệ  100%.  Thực hiện 02 cuộc thanh tra đột xuất.</t>
    </r>
  </si>
  <si>
    <r>
      <t xml:space="preserve"> </t>
    </r>
    <r>
      <rPr>
        <b/>
        <i/>
        <sz val="10"/>
        <color indexed="8"/>
        <rFont val="Times New Roman"/>
        <family val="1"/>
      </rPr>
      <t xml:space="preserve">1.2. Kết quả thực hiện: </t>
    </r>
    <r>
      <rPr>
        <sz val="10"/>
        <color indexed="8"/>
        <rFont val="Times New Roman"/>
        <family val="1"/>
      </rPr>
      <t xml:space="preserve"> Qua thanh tra kiến nghị xử phạt vi phạm hành chính 729.000.000. Đối tượng vi phạm đã nộp tiền xử phạt;đạt tỷ lệ 100% (+2 điểm)</t>
    </r>
  </si>
  <si>
    <r>
      <rPr>
        <b/>
        <i/>
        <sz val="10"/>
        <color indexed="8"/>
        <rFont val="Times New Roman"/>
        <family val="1"/>
      </rPr>
      <t>2.1. Về tiếp công dân:</t>
    </r>
    <r>
      <rPr>
        <sz val="10"/>
        <color indexed="8"/>
        <rFont val="Times New Roman"/>
        <family val="1"/>
      </rPr>
      <t xml:space="preserve"> Tiếp 161 lượt công dân; trong đó, Lãnh đạo Sở tiếp 22 lượt.</t>
    </r>
  </si>
  <si>
    <r>
      <rPr>
        <b/>
        <i/>
        <sz val="10"/>
        <color indexed="8"/>
        <rFont val="Times New Roman"/>
        <family val="1"/>
      </rPr>
      <t>2.2. Về xử lý đơn:</t>
    </r>
    <r>
      <rPr>
        <sz val="10"/>
        <color indexed="8"/>
        <rFont val="Times New Roman"/>
        <family val="1"/>
      </rPr>
      <t xml:space="preserve">  Tiếp nhận 187 đơn. Đã xử lý 187/187, đạt tỷ lệ 100%</t>
    </r>
  </si>
  <si>
    <r>
      <t xml:space="preserve">3.1. Đơn khiếu nại: </t>
    </r>
    <r>
      <rPr>
        <sz val="10"/>
        <color indexed="8"/>
        <rFont val="Times New Roman"/>
        <family val="1"/>
      </rPr>
      <t xml:space="preserve"> Thụ lý 9 đơn.  Đã giải quyết 09/09 đơn; đạt tỷ lệ 100% (+0.5 điểm).Tổ chức thực hiện các quyết định giải quyết khiếu nại đạt tỷ lệ 100/% (+0.5 điểm);  ban hành 02 quyết định đình chỉ giải quyết khiếu nại, do công dân rút đơn khiếu nại (+0.5 điểm) </t>
    </r>
  </si>
  <si>
    <r>
      <rPr>
        <b/>
        <i/>
        <sz val="10"/>
        <color indexed="8"/>
        <rFont val="Times New Roman"/>
        <family val="1"/>
      </rPr>
      <t>3.2. Đơn tố cáo:</t>
    </r>
    <r>
      <rPr>
        <sz val="10"/>
        <color indexed="8"/>
        <rFont val="Times New Roman"/>
        <family val="1"/>
      </rPr>
      <t xml:space="preserve"> Thụ lý 01 đơn. Đã thực hiện 01/01 đơn. Tổ chức thực hiện Kết luận nội dung tố cáo đạt tỷ lệ 100/%.</t>
    </r>
  </si>
  <si>
    <r>
      <t xml:space="preserve">Không gửi báo cáo tự kiểm tra công khai minh bạch trong hoạt động của cơ quan năm 2019 </t>
    </r>
    <r>
      <rPr>
        <b/>
        <sz val="10"/>
        <color indexed="8"/>
        <rFont val="Times New Roman"/>
        <family val="1"/>
      </rPr>
      <t>(-1 điểm)</t>
    </r>
  </si>
  <si>
    <r>
      <rPr>
        <b/>
        <i/>
        <sz val="10"/>
        <color indexed="8"/>
        <rFont val="Times New Roman"/>
        <family val="1"/>
      </rPr>
      <t xml:space="preserve">1.1. Triển khai thanh tra, kiểm tra theo kế hoạch: </t>
    </r>
    <r>
      <rPr>
        <sz val="10"/>
        <color indexed="8"/>
        <rFont val="Times New Roman"/>
        <family val="1"/>
      </rPr>
      <t>Triển khai 5 cuộc kiểm tra chuyên ngành theo kế hoạch, đạt tỉ lệ 100%.</t>
    </r>
  </si>
  <si>
    <r>
      <rPr>
        <b/>
        <i/>
        <sz val="10"/>
        <color indexed="8"/>
        <rFont val="Times New Roman"/>
        <family val="1"/>
      </rPr>
      <t>1.2. Kết quả thực hiện:</t>
    </r>
    <r>
      <rPr>
        <sz val="10"/>
        <color indexed="8"/>
        <rFont val="Times New Roman"/>
        <family val="1"/>
      </rPr>
      <t xml:space="preserve"> đã ban hành kết luận 3 cuộc, còn 2 cuộc kiểm tra đang thực hiện.</t>
    </r>
  </si>
  <si>
    <r>
      <rPr>
        <b/>
        <i/>
        <sz val="10"/>
        <color indexed="8"/>
        <rFont val="Times New Roman"/>
        <family val="1"/>
      </rPr>
      <t>2.2. Về xử lý đơn:</t>
    </r>
    <r>
      <rPr>
        <sz val="10"/>
        <color indexed="8"/>
        <rFont val="Times New Roman"/>
        <family val="1"/>
      </rPr>
      <t xml:space="preserve">  Không phát sinh</t>
    </r>
  </si>
  <si>
    <r>
      <t xml:space="preserve">3.1. Đơn khiếu nại: </t>
    </r>
    <r>
      <rPr>
        <sz val="10"/>
        <color indexed="8"/>
        <rFont val="Times New Roman"/>
        <family val="1"/>
      </rPr>
      <t xml:space="preserve"> 01 đơn khiếu nại thuộc thẩm quyền, đã đưa vào thụ lý và vận động người khiếu nại rút đơn, đã ban hành quyết định đình chỉ (+0.5)</t>
    </r>
  </si>
  <si>
    <r>
      <t>Báo cáo kết quả tự kiểm tra công khai minh bạch trong hoạt động của cơ quan  năm 2019 (31/12) trễ hạn</t>
    </r>
    <r>
      <rPr>
        <b/>
        <sz val="10"/>
        <color indexed="8"/>
        <rFont val="Times New Roman"/>
        <family val="1"/>
      </rPr>
      <t xml:space="preserve"> (-0,5 điểm)</t>
    </r>
  </si>
  <si>
    <r>
      <t xml:space="preserve">1.1. Triển khai thanh tra, kiểm tra theo kế hoạch: </t>
    </r>
    <r>
      <rPr>
        <sz val="10"/>
        <color indexed="8"/>
        <rFont val="Times New Roman"/>
        <family val="1"/>
      </rPr>
      <t>Triển khai thực hiện 2/2 cuộc thanh tra theo thời gian kế hoạch thanh tra đã điều chỉnh.</t>
    </r>
  </si>
  <si>
    <r>
      <t xml:space="preserve">1.2. Kết quả thực hiện: </t>
    </r>
    <r>
      <rPr>
        <sz val="10"/>
        <color indexed="8"/>
        <rFont val="Times New Roman"/>
        <family val="1"/>
      </rPr>
      <t>Qua  công tác thanh tra đã chấn chỉnh những tồn tại, thiếu sót đối với tổ chức, cá nhân qua thanh tra</t>
    </r>
  </si>
  <si>
    <r>
      <rPr>
        <b/>
        <i/>
        <sz val="10"/>
        <color indexed="8"/>
        <rFont val="Times New Roman"/>
        <family val="1"/>
      </rPr>
      <t>2.1. Về tiếp công dân:</t>
    </r>
    <r>
      <rPr>
        <sz val="10"/>
        <color indexed="8"/>
        <rFont val="Times New Roman"/>
        <family val="1"/>
      </rPr>
      <t xml:space="preserve">   Tiếp 12 lượt công dân</t>
    </r>
  </si>
  <si>
    <r>
      <rPr>
        <b/>
        <i/>
        <sz val="10"/>
        <color indexed="8"/>
        <rFont val="Times New Roman"/>
        <family val="1"/>
      </rPr>
      <t>2.2. Về xử lý đơn:</t>
    </r>
    <r>
      <rPr>
        <sz val="10"/>
        <color indexed="8"/>
        <rFont val="Times New Roman"/>
        <family val="1"/>
      </rPr>
      <t xml:space="preserve">   Tiếp nhận 55 đơn khiếu nại, tố cáo, kiến nghị, phản ánh. Đã xử lý 55/55 đơn. Đạt tỷ lệ 100%.</t>
    </r>
  </si>
  <si>
    <r>
      <t xml:space="preserve">3.1. Đơn khiếu nại:  </t>
    </r>
    <r>
      <rPr>
        <sz val="10"/>
        <color indexed="8"/>
        <rFont val="Times New Roman"/>
        <family val="1"/>
      </rPr>
      <t>Thụ lý 03 đơn. Đã giải quyết 02 đơn;  còn 01 đơn đang thực hiện trong hạn quy định.</t>
    </r>
  </si>
  <si>
    <r>
      <rPr>
        <b/>
        <i/>
        <sz val="10"/>
        <color indexed="8"/>
        <rFont val="Times New Roman"/>
        <family val="1"/>
      </rPr>
      <t xml:space="preserve">1.1. Triển khai thanh tra, kiểm tra theo kế hoạch: </t>
    </r>
    <r>
      <rPr>
        <sz val="10"/>
        <color indexed="8"/>
        <rFont val="Times New Roman"/>
        <family val="1"/>
      </rPr>
      <t xml:space="preserve"> Thực hiện  7/7 cuộc thanh tra theo kế hoạch, đạt tỷ lệ 100% kế hoạch. Trong năm 2020  không tiến hành thanh tra đột xuất </t>
    </r>
  </si>
  <si>
    <r>
      <t>1.2. Kết quả thực hiện:</t>
    </r>
    <r>
      <rPr>
        <sz val="10"/>
        <color indexed="8"/>
        <rFont val="Times New Roman"/>
        <family val="1"/>
      </rPr>
      <t xml:space="preserve"> đã ban hành 5 kết luận thanh tra, 02 cuộc đang triển khai. Trong đó số tiền kiến nghị thu hồi là: 7,363,620,714 đồng, đã thu hồi tới thời điểm báo cáo là: 4,911,298,214 đồng.</t>
    </r>
  </si>
  <si>
    <r>
      <rPr>
        <b/>
        <i/>
        <sz val="10"/>
        <color indexed="8"/>
        <rFont val="Times New Roman"/>
        <family val="1"/>
      </rPr>
      <t>2.1. Về tiếp công dân:</t>
    </r>
    <r>
      <rPr>
        <sz val="10"/>
        <color indexed="8"/>
        <rFont val="Times New Roman"/>
        <family val="1"/>
      </rPr>
      <t xml:space="preserve"> Không phát sinh</t>
    </r>
  </si>
  <si>
    <r>
      <rPr>
        <b/>
        <i/>
        <sz val="10"/>
        <color indexed="8"/>
        <rFont val="Times New Roman"/>
        <family val="1"/>
      </rPr>
      <t>2.2. Về xử lý đơn:</t>
    </r>
    <r>
      <rPr>
        <sz val="10"/>
        <color indexed="8"/>
        <rFont val="Times New Roman"/>
        <family val="1"/>
      </rPr>
      <t xml:space="preserve"> 1 đơn khiếu nại không thuộc thẩm quyền xử lý đã chuyển đơn và trả lời đơn cho công dân</t>
    </r>
  </si>
  <si>
    <r>
      <t xml:space="preserve">3.1. Đơn khiếu nại: </t>
    </r>
    <r>
      <rPr>
        <sz val="10"/>
        <color indexed="8"/>
        <rFont val="Times New Roman"/>
        <family val="1"/>
      </rPr>
      <t>Không phát sinh</t>
    </r>
  </si>
  <si>
    <r>
      <t xml:space="preserve">1.1. Triển khai thanh tra, kiểm tra theo kế hoạch: </t>
    </r>
    <r>
      <rPr>
        <sz val="10"/>
        <color indexed="8"/>
        <rFont val="Times New Roman"/>
        <family val="1"/>
      </rPr>
      <t>Triển khai thực hiện 03/03 cuộc thanh tra theo kế hoạch đã điều chỉnh; 01 cuộc thanh tra đột xuất.</t>
    </r>
  </si>
  <si>
    <r>
      <t xml:space="preserve"> 1.2. Kết quả thực hiện:</t>
    </r>
    <r>
      <rPr>
        <sz val="10"/>
        <color indexed="8"/>
        <rFont val="Times New Roman"/>
        <family val="1"/>
      </rPr>
      <t xml:space="preserve">  Qua thanh tra đã phát hiện và thu hồi số tiền 9.097.050.544/15.707.485.643 đồng; đạt tỷ lệ 58% (+2 điểm)</t>
    </r>
  </si>
  <si>
    <r>
      <rPr>
        <b/>
        <i/>
        <sz val="10"/>
        <color indexed="8"/>
        <rFont val="Times New Roman"/>
        <family val="1"/>
      </rPr>
      <t>2.1. Về tiếp công dân:</t>
    </r>
    <r>
      <rPr>
        <sz val="10"/>
        <color indexed="8"/>
        <rFont val="Times New Roman"/>
        <family val="1"/>
      </rPr>
      <t xml:space="preserve">   Tiếp 63 lượt công dân; trong đó Lãnh đạo Sở tiếp 07 lượt.</t>
    </r>
  </si>
  <si>
    <r>
      <rPr>
        <b/>
        <i/>
        <sz val="10"/>
        <color indexed="8"/>
        <rFont val="Times New Roman"/>
        <family val="1"/>
      </rPr>
      <t>2.2. Về xử lý đơn:</t>
    </r>
    <r>
      <rPr>
        <sz val="10"/>
        <color indexed="8"/>
        <rFont val="Times New Roman"/>
        <family val="1"/>
      </rPr>
      <t xml:space="preserve"> Tiếp nhận 192 đơn khiếu nại, tố cáo, kiến nghị, phản ánh. Đã kiểm tra, rà soát xử lý 172/192 đơn; đạt tỷ lệ 90% </t>
    </r>
  </si>
  <si>
    <r>
      <t xml:space="preserve">3.1. Đơn khiếu nại: </t>
    </r>
    <r>
      <rPr>
        <sz val="10"/>
        <color indexed="8"/>
        <rFont val="Times New Roman"/>
        <family val="1"/>
      </rPr>
      <t>01 đơn (đang trong thời hạn giải quyết).</t>
    </r>
  </si>
  <si>
    <r>
      <rPr>
        <b/>
        <i/>
        <sz val="10"/>
        <color indexed="8"/>
        <rFont val="Times New Roman"/>
        <family val="1"/>
      </rPr>
      <t>3.2. Đơn tố cáo:</t>
    </r>
    <r>
      <rPr>
        <sz val="10"/>
        <color indexed="8"/>
        <rFont val="Times New Roman"/>
        <family val="1"/>
      </rPr>
      <t xml:space="preserve">  06 đơn, đã giải quyết 05 đơn, tổ chức thực hiện kết luận nội dung tố cáo đạt tử lệ 100% (+0.5 điểm); 01 đơn đang trong thời hạn giải quyết.</t>
    </r>
  </si>
  <si>
    <r>
      <t xml:space="preserve">Xây dựng kế hoạch công tác PCTN và thực hiện Chương trình hành động năm 2020 (21/2) trễ hạn </t>
    </r>
    <r>
      <rPr>
        <b/>
        <sz val="10"/>
        <color indexed="8"/>
        <rFont val="Times New Roman"/>
        <family val="1"/>
      </rPr>
      <t xml:space="preserve">(-0,5 điểm)                            </t>
    </r>
    <r>
      <rPr>
        <sz val="10"/>
        <color indexed="8"/>
        <rFont val="Times New Roman"/>
        <family val="1"/>
      </rPr>
      <t>Chưa gửi báo cáo tự kiểm tra công khai minh bạch trong hoạt động của cơ quan năm 2019; báo cáo thực hiện Chỉ thị 27-CT/TW; báo cáo tổng kết quy tắc ứng xử</t>
    </r>
    <r>
      <rPr>
        <b/>
        <sz val="10"/>
        <color indexed="8"/>
        <rFont val="Times New Roman"/>
        <family val="1"/>
      </rPr>
      <t xml:space="preserve"> (-1 điểm)</t>
    </r>
  </si>
  <si>
    <r>
      <rPr>
        <b/>
        <i/>
        <sz val="10"/>
        <color indexed="8"/>
        <rFont val="Times New Roman"/>
        <family val="1"/>
      </rPr>
      <t xml:space="preserve">1.1. Triển khai thanh tra, kiểm tra theo kế hoạch: </t>
    </r>
    <r>
      <rPr>
        <sz val="10"/>
        <color indexed="8"/>
        <rFont val="Times New Roman"/>
        <family val="1"/>
      </rPr>
      <t xml:space="preserve">Thực hiện 03 cuộc kiểm tra đột xuất; qua kiểm tra ban hành 01 quyết định xử phạt VPHC với số tiền 30 triệu đồng, đối tượng vi phạm đã chấp hành xong quyết định xử phạt vi phạm hành chính. </t>
    </r>
  </si>
  <si>
    <r>
      <rPr>
        <b/>
        <i/>
        <sz val="10"/>
        <color indexed="8"/>
        <rFont val="Times New Roman"/>
        <family val="1"/>
      </rPr>
      <t>1.2. Kết quả thực hiện:</t>
    </r>
    <r>
      <rPr>
        <sz val="10"/>
        <color indexed="8"/>
        <rFont val="Times New Roman"/>
        <family val="1"/>
      </rPr>
      <t xml:space="preserve"> Không phát sinh </t>
    </r>
  </si>
  <si>
    <r>
      <rPr>
        <b/>
        <i/>
        <sz val="10"/>
        <color indexed="8"/>
        <rFont val="Times New Roman"/>
        <family val="1"/>
      </rPr>
      <t>2.1. Về tiếp công dân:</t>
    </r>
    <r>
      <rPr>
        <sz val="10"/>
        <color indexed="8"/>
        <rFont val="Times New Roman"/>
        <family val="1"/>
      </rPr>
      <t xml:space="preserve">  Không phát sinh.
</t>
    </r>
  </si>
  <si>
    <r>
      <rPr>
        <b/>
        <i/>
        <sz val="10"/>
        <color indexed="8"/>
        <rFont val="Times New Roman"/>
        <family val="1"/>
      </rPr>
      <t>2.2. Về xử lý đơn:</t>
    </r>
    <r>
      <rPr>
        <sz val="10"/>
        <color indexed="8"/>
        <rFont val="Times New Roman"/>
        <family val="1"/>
      </rPr>
      <t xml:space="preserve">  Tiếp nhận, xử lý 02 đơn không thuộc thẩm quyền (01 đơn khiếu nại; 01 đơn tố cáo). Đã xử lý 02/02 đơn, đạt tỷ lệ 100%.</t>
    </r>
  </si>
  <si>
    <r>
      <t xml:space="preserve">3.1. Đơn khiếu nại:  </t>
    </r>
    <r>
      <rPr>
        <sz val="10"/>
        <color indexed="8"/>
        <rFont val="Times New Roman"/>
        <family val="1"/>
      </rPr>
      <t xml:space="preserve">Không phát sinh. </t>
    </r>
  </si>
  <si>
    <r>
      <rPr>
        <b/>
        <i/>
        <sz val="10"/>
        <color indexed="8"/>
        <rFont val="Times New Roman"/>
        <family val="1"/>
      </rPr>
      <t xml:space="preserve">1.1. Triển khai thanh tra, kiểm tra theo kế hoạch: </t>
    </r>
    <r>
      <rPr>
        <sz val="10"/>
        <color indexed="8"/>
        <rFont val="Times New Roman"/>
        <family val="1"/>
      </rPr>
      <t xml:space="preserve">  triển khai thực hiện 11/11 cuộc thanh tra theo kế hoạch đã điều chỉnh. Đạt tỷ lệ 100%.</t>
    </r>
  </si>
  <si>
    <r>
      <t xml:space="preserve">1.2. Kết quả thực hiện: </t>
    </r>
    <r>
      <rPr>
        <sz val="10"/>
        <color indexed="8"/>
        <rFont val="Times New Roman"/>
        <family val="1"/>
      </rPr>
      <t xml:space="preserve"> Qua thanh tra đã thu hồi nộp ngân sách Nhà nước 8.500.000 đồng, đạt tỷ lệ 100% (+2 điểm)</t>
    </r>
  </si>
  <si>
    <r>
      <rPr>
        <b/>
        <i/>
        <sz val="10"/>
        <color indexed="8"/>
        <rFont val="Times New Roman"/>
        <family val="1"/>
      </rPr>
      <t>2.2. Về xử lý đơn:</t>
    </r>
    <r>
      <rPr>
        <sz val="10"/>
        <color indexed="8"/>
        <rFont val="Times New Roman"/>
        <family val="1"/>
      </rPr>
      <t xml:space="preserve">  Tiếp nhận 78 đơn khiếu nại, tố cáo, kiến nghị, phản ánh. Đã xử lý 78/78 đơn, đạt tỷ lệ 100%..</t>
    </r>
  </si>
  <si>
    <r>
      <rPr>
        <b/>
        <i/>
        <sz val="10"/>
        <color indexed="8"/>
        <rFont val="Times New Roman"/>
        <family val="1"/>
      </rPr>
      <t xml:space="preserve">1.1. Triển khai thanh tra, kiểm tra theo kế hoạch: </t>
    </r>
    <r>
      <rPr>
        <sz val="10"/>
        <color indexed="8"/>
        <rFont val="Times New Roman"/>
        <family val="1"/>
      </rPr>
      <t xml:space="preserve"> Thực hiện 04/04 cuộc thanh tra hành chính, 12/12 cuộc thanh tra chuyên ngành du lịch, 11/11 cuộc thanh tra chuyên ngành thể thao, 02/02 cuộc thanh tra công tác gia đình, đạt tỉ lệ 100%.
Thực hiện 375 cuộc kiểm tra cơ sở kinh doanh dịch vụ văn hóa, nộp NSNN 177.250.000 đồng, đạt tỉ lệ 100% 
  </t>
    </r>
  </si>
  <si>
    <r>
      <t xml:space="preserve">2. Công tác tiếp công dân, xử lý đơn: </t>
    </r>
    <r>
      <rPr>
        <sz val="10"/>
        <color indexed="8"/>
        <rFont val="Times New Roman"/>
        <family val="1"/>
      </rPr>
      <t xml:space="preserve">Báo cáo định kỳ, đột xuất đầy đủ, đúng hạn. </t>
    </r>
  </si>
  <si>
    <r>
      <t xml:space="preserve">3.1. Đơn khiếu nại: </t>
    </r>
    <r>
      <rPr>
        <sz val="10"/>
        <color indexed="8"/>
        <rFont val="Times New Roman"/>
        <family val="1"/>
      </rPr>
      <t xml:space="preserve"> Không phát sinh.</t>
    </r>
  </si>
  <si>
    <r>
      <rPr>
        <b/>
        <i/>
        <sz val="10"/>
        <color indexed="8"/>
        <rFont val="Times New Roman"/>
        <family val="1"/>
      </rPr>
      <t xml:space="preserve">1.1. Triển khai thanh tra, kiểm tra theo kế hoạch: </t>
    </r>
    <r>
      <rPr>
        <sz val="10"/>
        <color indexed="8"/>
        <rFont val="Times New Roman"/>
        <family val="1"/>
      </rPr>
      <t xml:space="preserve"> 02/02 Đoàn thanh tra theo kế hoạch, đạt tỷ lệ 100%.
- Thực hiện 40 cuộc kiểm tra chuyên ngành theo kế hoạch và đột xuất, đạt tỷ lệ 100%.</t>
    </r>
  </si>
  <si>
    <r>
      <rPr>
        <b/>
        <i/>
        <sz val="10"/>
        <color indexed="8"/>
        <rFont val="Times New Roman"/>
        <family val="1"/>
      </rPr>
      <t>2.1. Về tiếp công dân:</t>
    </r>
    <r>
      <rPr>
        <sz val="10"/>
        <color indexed="8"/>
        <rFont val="Times New Roman"/>
        <family val="1"/>
      </rPr>
      <t xml:space="preserve">  Trong năm 2019, Thanh tra Sở Xây dựng đã tổ chức tiếp dân hàng ngày, tổng số là 38 lượt; Ban Giám đốc tiếp 12 lượt. Thực hiện chế độ thông tin báo cáo theo quy định.</t>
    </r>
  </si>
  <si>
    <r>
      <rPr>
        <b/>
        <i/>
        <sz val="10"/>
        <color indexed="8"/>
        <rFont val="Times New Roman"/>
        <family val="1"/>
      </rPr>
      <t>2.2. Về xử lý đơn:</t>
    </r>
    <r>
      <rPr>
        <sz val="10"/>
        <color indexed="8"/>
        <rFont val="Times New Roman"/>
        <family val="1"/>
      </rPr>
      <t xml:space="preserve">  có 13 đơn phản ánh kiến nghị (03 đơn không thuộc thẩm quyền, 10 đơn thuộc thẩm quyền),  01 đơn tố cáo không thuộc thẩm quyền. Đã có văn bản xử lý và chuyển cơ quan đúng thẩm quyền giải quyết 04 đơn, trả lời 10 đơn phản ánh kiến nghị thuộc thẩm quyền</t>
    </r>
  </si>
  <si>
    <r>
      <t xml:space="preserve"> Báo cáo đánh giá PCTN năm 2019: Nội dung báo cáo chưa đầy đủ theo đề cương hướng dẫn của Thanh tra Chính phủ và Quyết định số 6086/KH-UBND ngày 29/05/2020 của UBND tỉnh Đồng Nai</t>
    </r>
    <r>
      <rPr>
        <b/>
        <sz val="10"/>
        <color indexed="8"/>
        <rFont val="Times New Roman"/>
        <family val="1"/>
      </rPr>
      <t xml:space="preserve"> (-0,5 điểm). </t>
    </r>
  </si>
  <si>
    <r>
      <rPr>
        <b/>
        <i/>
        <sz val="10"/>
        <color indexed="8"/>
        <rFont val="Times New Roman"/>
        <family val="1"/>
      </rPr>
      <t xml:space="preserve">1.1. Triển khai thanh tra, kiểm tra theo kế hoạch: </t>
    </r>
    <r>
      <rPr>
        <sz val="10"/>
        <color indexed="8"/>
        <rFont val="Times New Roman"/>
        <family val="1"/>
      </rPr>
      <t xml:space="preserve">Công tác thanh tra hành chính: Đã triển khai  02/02 Đoàn, đạt tỷ lệ 100% </t>
    </r>
  </si>
  <si>
    <r>
      <t xml:space="preserve">2.1. Về tiếp công dân:  </t>
    </r>
    <r>
      <rPr>
        <sz val="10"/>
        <color indexed="8"/>
        <rFont val="Times New Roman"/>
        <family val="1"/>
      </rPr>
      <t>Trong kỳ tiếp 02 lượt người đến gửi đơn phản ánh . Đã xử lý xong (hòa giải thành)</t>
    </r>
  </si>
  <si>
    <r>
      <rPr>
        <b/>
        <i/>
        <sz val="10"/>
        <color indexed="8"/>
        <rFont val="Times New Roman"/>
        <family val="1"/>
      </rPr>
      <t>2.2. Về xử lý đơn:</t>
    </r>
    <r>
      <rPr>
        <sz val="10"/>
        <color indexed="8"/>
        <rFont val="Times New Roman"/>
        <family val="1"/>
      </rPr>
      <t xml:space="preserve">  Tổng số đơn tiếp nhận 14 đơn (10  đơn phản ánh, kiến nghị; 03 đơn khiếu nại; 01 đơn tố cáo).
- Đơn thuộc thẩm quyền của Sở: 09 đơn ( 06 phản ánh, kiến nghị: 02 đơn khiếu nại; 01 đơn tố cáo).
- Đơn thuộc thẩm quyền của đơn vị: 05 đơn (04 phản ánh, 01 khiếu nại). </t>
    </r>
  </si>
  <si>
    <r>
      <t>3.1. Đơn khiếu nại:</t>
    </r>
    <r>
      <rPr>
        <sz val="10"/>
        <color indexed="8"/>
        <rFont val="Times New Roman"/>
        <family val="1"/>
      </rPr>
      <t xml:space="preserve"> 02 đơn đã giải quyết xong, đạt tỷ lệ 100% (+1)</t>
    </r>
  </si>
  <si>
    <r>
      <rPr>
        <b/>
        <i/>
        <sz val="10"/>
        <color indexed="8"/>
        <rFont val="Times New Roman"/>
        <family val="1"/>
      </rPr>
      <t>3.2. Đơn tố cáo:</t>
    </r>
    <r>
      <rPr>
        <sz val="10"/>
        <color indexed="8"/>
        <rFont val="Times New Roman"/>
        <family val="1"/>
      </rPr>
      <t xml:space="preserve"> 01 đơn đã giải quyết xong, đạt tỷ lệ 100%.</t>
    </r>
  </si>
  <si>
    <r>
      <rPr>
        <b/>
        <i/>
        <sz val="10"/>
        <color indexed="8"/>
        <rFont val="Times New Roman"/>
        <family val="1"/>
      </rPr>
      <t xml:space="preserve"> 1.1. Về tiếp công dân:</t>
    </r>
    <r>
      <rPr>
        <sz val="10"/>
        <color indexed="8"/>
        <rFont val="Times New Roman"/>
        <family val="1"/>
      </rPr>
      <t xml:space="preserve"> Thường xuyên tiếp khách đến liên hệ công tác và thực hiện thủ tục hành chính.</t>
    </r>
  </si>
  <si>
    <r>
      <rPr>
        <b/>
        <i/>
        <sz val="10"/>
        <color indexed="8"/>
        <rFont val="Times New Roman"/>
        <family val="1"/>
      </rPr>
      <t>1.2. Về xử lý đơn:</t>
    </r>
    <r>
      <rPr>
        <sz val="10"/>
        <color indexed="8"/>
        <rFont val="Times New Roman"/>
        <family val="1"/>
      </rPr>
      <t xml:space="preserve">  Không phát sinh</t>
    </r>
  </si>
  <si>
    <r>
      <rPr>
        <b/>
        <i/>
        <sz val="10"/>
        <color indexed="8"/>
        <rFont val="Times New Roman"/>
        <family val="1"/>
      </rPr>
      <t>2.2. Đơn tố cáo:</t>
    </r>
    <r>
      <rPr>
        <sz val="10"/>
        <color indexed="8"/>
        <rFont val="Times New Roman"/>
        <family val="1"/>
      </rPr>
      <t xml:space="preserve"> Không phát sinh</t>
    </r>
  </si>
  <si>
    <r>
      <rPr>
        <b/>
        <i/>
        <sz val="10"/>
        <color indexed="8"/>
        <rFont val="Times New Roman"/>
        <family val="1"/>
      </rPr>
      <t>1.1. Về tiếp công dân:</t>
    </r>
    <r>
      <rPr>
        <sz val="10"/>
        <color indexed="8"/>
        <rFont val="Times New Roman"/>
        <family val="1"/>
      </rPr>
      <t xml:space="preserve">  Không phát sinh</t>
    </r>
  </si>
  <si>
    <r>
      <rPr>
        <b/>
        <i/>
        <sz val="10"/>
        <color indexed="8"/>
        <rFont val="Times New Roman"/>
        <family val="1"/>
      </rPr>
      <t>1.2. Về xử lý đơn:</t>
    </r>
    <r>
      <rPr>
        <sz val="10"/>
        <color indexed="8"/>
        <rFont val="Times New Roman"/>
        <family val="1"/>
      </rPr>
      <t xml:space="preserve"> </t>
    </r>
  </si>
  <si>
    <r>
      <t xml:space="preserve">2.1. Đơn khiếu nại: </t>
    </r>
    <r>
      <rPr>
        <sz val="10"/>
        <color indexed="8"/>
        <rFont val="Times New Roman"/>
        <family val="1"/>
      </rPr>
      <t xml:space="preserve"> Không phát sinh</t>
    </r>
  </si>
  <si>
    <r>
      <rPr>
        <b/>
        <i/>
        <sz val="10"/>
        <color indexed="8"/>
        <rFont val="Times New Roman"/>
        <family val="1"/>
      </rPr>
      <t>2.2. Đơn tố cáo:</t>
    </r>
    <r>
      <rPr>
        <sz val="10"/>
        <color indexed="8"/>
        <rFont val="Times New Roman"/>
        <family val="1"/>
      </rPr>
      <t xml:space="preserve">  Không phát sinh</t>
    </r>
  </si>
  <si>
    <r>
      <rPr>
        <b/>
        <i/>
        <sz val="10"/>
        <color indexed="8"/>
        <rFont val="Times New Roman"/>
        <family val="1"/>
      </rPr>
      <t xml:space="preserve"> 1.1. Về tiếp công dân:</t>
    </r>
    <r>
      <rPr>
        <sz val="10"/>
        <color indexed="8"/>
        <rFont val="Times New Roman"/>
        <family val="1"/>
      </rPr>
      <t xml:space="preserve"> Không phát sinh</t>
    </r>
  </si>
  <si>
    <r>
      <t xml:space="preserve">2.1. Đơn khiếu nại:  </t>
    </r>
    <r>
      <rPr>
        <sz val="10"/>
        <color indexed="8"/>
        <rFont val="Times New Roman"/>
        <family val="1"/>
      </rPr>
      <t>Không phát sinh</t>
    </r>
  </si>
  <si>
    <r>
      <t xml:space="preserve">2.2. Đơn tố cáo:  </t>
    </r>
    <r>
      <rPr>
        <sz val="10"/>
        <color indexed="8"/>
        <rFont val="Times New Roman"/>
        <family val="1"/>
      </rPr>
      <t>Không phát sinh</t>
    </r>
  </si>
  <si>
    <r>
      <t>1.2. Kết quả thực hiện:</t>
    </r>
    <r>
      <rPr>
        <sz val="10"/>
        <color indexed="8"/>
        <rFont val="Times New Roman"/>
        <family val="1"/>
      </rPr>
      <t xml:space="preserve"> Thu hồi 73.380.000 đồng/ 73.380.000 đồng, đạt 100% (Theo kết luận thanh, kiểm tra tại Phòng LĐTBXH thành phố và Trường THCS Võ Trường Toản).</t>
    </r>
  </si>
  <si>
    <r>
      <rPr>
        <b/>
        <i/>
        <sz val="10"/>
        <color indexed="8"/>
        <rFont val="Times New Roman"/>
        <family val="1"/>
      </rPr>
      <t xml:space="preserve">2.1. Về tiếp công dân: </t>
    </r>
    <r>
      <rPr>
        <sz val="10"/>
        <color indexed="8"/>
        <rFont val="Times New Roman"/>
        <family val="1"/>
      </rPr>
      <t xml:space="preserve"> : UBND thành phố tiếp 485 lượt với 625 người (Lãnh đạo UBND thành phố tiếp 14 lượt với 14 người; Ban Tiếp công dân tiếp 471 lượt với 611 người), trong đó: Phát sinh 11 lượt đoàn đông người với 268 người.
     </t>
    </r>
  </si>
  <si>
    <r>
      <rPr>
        <b/>
        <i/>
        <sz val="10"/>
        <color indexed="8"/>
        <rFont val="Times New Roman"/>
        <family val="1"/>
      </rPr>
      <t>2.2. Về xử lý đơn:</t>
    </r>
    <r>
      <rPr>
        <sz val="10"/>
        <color indexed="8"/>
        <rFont val="Times New Roman"/>
        <family val="1"/>
      </rPr>
      <t xml:space="preserve">  Tổng số đơn Ban Tiếp công dân thành phố tiếp nhận là 464 đơn (73 đơn khiếu nại, 14 đơn tố cáo, 377 đơn kiến nghị phản ánh), trong đó: Năm 2019 chuyển sang 30 đơn (26 đơn khiếu nại, 04 đơn tố cáo), tiếp nhận mới 57 đơn (47 đơn khiếu nại, 10 đơn tố cáo). Kết quả xử lý: Đơn thuộc thẩm quyền giải quyết là 72 đơn (61 đơn khiếu nại, 11 đơn tố cáo); đơn không thuộc thẩm quyền giải quyết là 377 đơn.</t>
    </r>
  </si>
  <si>
    <r>
      <rPr>
        <b/>
        <i/>
        <sz val="10"/>
        <color indexed="8"/>
        <rFont val="Times New Roman"/>
        <family val="1"/>
      </rPr>
      <t xml:space="preserve">3.1. Đơn khiếu nại: </t>
    </r>
    <r>
      <rPr>
        <sz val="10"/>
        <color indexed="8"/>
        <rFont val="Times New Roman"/>
        <family val="1"/>
      </rPr>
      <t xml:space="preserve"> Chủ tịch  Tổng số đơn là 73 đơn; kết quả giải quyết 61/73 đơn, đạt tỷ lệ  84% (-0,2 điểm); trong đó có 11 quyết định đình chỉ do người khiếu nại rút đơn (+ 1 điểm).
- Tổ chức theo dõi thực hiện 13/15 quyết định giải quyết khiếu nại; đạt tỷ lệ 87% (+1 điểm)</t>
    </r>
  </si>
  <si>
    <r>
      <rPr>
        <b/>
        <i/>
        <sz val="10"/>
        <color indexed="8"/>
        <rFont val="Times New Roman"/>
        <family val="1"/>
      </rPr>
      <t xml:space="preserve">3.2. Đơn tố cáo: </t>
    </r>
    <r>
      <rPr>
        <sz val="10"/>
        <color indexed="8"/>
        <rFont val="Times New Roman"/>
        <family val="1"/>
      </rPr>
      <t xml:space="preserve">Tổng số đơn là 14 đơn; kết quả giải quyết 11/14 đơn (đạt tỷ lệ gần 79%), (-1,2 điểm); trong đó có 1 trường hợp người tố cáo rút đơn.
</t>
    </r>
  </si>
  <si>
    <t>Triển khai thực hiện thanh tra theo kế hoạch đạt tỷ lệ 100%, thực hiện 01 cuộc thanh tra đột xuất; thu hồi tiền nộp ngân sách nhà nước đạt tỷ lệ 100%. Giải quyết đơn khiếu nại đạt tỷ lệ 100%, Tổ chức thực hiện các quyết định giải quyết khiếu nại đạt tỷ lệ 100/%, ban hành 04 quyết định đình chỉ giải quyết khiếu nại, do công dân rút đơn khiếu nại.</t>
  </si>
  <si>
    <t xml:space="preserve">Tỷ lệ giải quyết đơn đạt 75%, thấp hơn 85% theo quy định (-1.8 điểm). </t>
  </si>
  <si>
    <t xml:space="preserve">Tỷ lệ giải quyết đơn đạt 78%, thấp hơn 85% theo quy định (-1.2 điểm). </t>
  </si>
  <si>
    <r>
      <rPr>
        <b/>
        <i/>
        <sz val="10"/>
        <color indexed="8"/>
        <rFont val="Times New Roman"/>
        <family val="1"/>
      </rPr>
      <t>1.1. Triển khai thanh tra, kiểm tra theo kế hoạch:</t>
    </r>
    <r>
      <rPr>
        <sz val="10"/>
        <color indexed="8"/>
        <rFont val="Times New Roman"/>
        <family val="1"/>
      </rPr>
      <t xml:space="preserve"> Đã triển khai 05 cuộc thanh tra, kiểm tra, trong đó: Triển khai theo kế hoạch 02/02 cuộc, triển khai đột xuất 03 cuộc
 </t>
    </r>
  </si>
  <si>
    <r>
      <rPr>
        <b/>
        <i/>
        <sz val="9"/>
        <rFont val="Times New Roman"/>
        <family val="1"/>
      </rPr>
      <t>1.1. Triển khai thanh tra, kiểm tra theo kế hoạch:</t>
    </r>
    <r>
      <rPr>
        <sz val="9"/>
        <rFont val="Times New Roman"/>
        <family val="1"/>
      </rPr>
      <t xml:space="preserve"> Triển khai thực hiện 05/05 cuộc thanh tra theo kế hoạch, đạt tỷ lệ 100%; thực hiện 01 cuộc thanh tra đột xuất (+1 điểm)</t>
    </r>
  </si>
  <si>
    <r>
      <t xml:space="preserve">1.2. Kết quả thực hiện:  </t>
    </r>
    <r>
      <rPr>
        <sz val="9"/>
        <rFont val="Times New Roman"/>
        <family val="1"/>
      </rPr>
      <t xml:space="preserve"> Qua thanh tra thu hồi về ngân sách nhà nước số tiền 84.737.890 đồng, đạt tỷ lệ 100% (+2 điểm).</t>
    </r>
    <r>
      <rPr>
        <i/>
        <sz val="9"/>
        <rFont val="Times New Roman"/>
        <family val="1"/>
      </rPr>
      <t xml:space="preserve">  </t>
    </r>
  </si>
  <si>
    <r>
      <rPr>
        <b/>
        <i/>
        <sz val="10"/>
        <rFont val="Times New Roman"/>
        <family val="1"/>
      </rPr>
      <t>2.1. Về tiếp công dân:</t>
    </r>
    <r>
      <rPr>
        <sz val="10"/>
        <rFont val="Times New Roman"/>
        <family val="1"/>
      </rPr>
      <t xml:space="preserve"> Tiếp 172 lượt công dân; trong đó Lãnh đạo UBND huyện tiếp 03 lượt.</t>
    </r>
  </si>
  <si>
    <r>
      <rPr>
        <b/>
        <i/>
        <sz val="10"/>
        <rFont val="Times New Roman"/>
        <family val="1"/>
      </rPr>
      <t>2.2. Về xử lý đơn:</t>
    </r>
    <r>
      <rPr>
        <sz val="10"/>
        <rFont val="Times New Roman"/>
        <family val="1"/>
      </rPr>
      <t xml:space="preserve"> Tiếp nhận 270 đơn khiếu nại, kiến nghị, phản ánh . Đã xử lý 270/270 đơn, đạt tỷ lệ 100%.</t>
    </r>
  </si>
  <si>
    <r>
      <t xml:space="preserve">3.1. Đơn khiếu nại: </t>
    </r>
    <r>
      <rPr>
        <sz val="10"/>
        <rFont val="Times New Roman"/>
        <family val="1"/>
      </rPr>
      <t xml:space="preserve">  thụ lý 75 đơn. Đã giải quyết 75/75 đơn khiếu nại, đạt tỷ lệ 100% (+2 điểm) . Tổ chức thực hiện các quyết định giải quyết khiếu nại đạt tỷ lệ 100/% (+1 điểm);  ban hành 04 quyết định đình chỉ giải quyết khiếu nại, do công dân rút đơn khiếu nại (+1 điểm).</t>
    </r>
  </si>
  <si>
    <r>
      <rPr>
        <b/>
        <i/>
        <sz val="10"/>
        <rFont val="Times New Roman"/>
        <family val="1"/>
      </rPr>
      <t>3.2. Đơn tố cáo:</t>
    </r>
    <r>
      <rPr>
        <sz val="10"/>
        <rFont val="Times New Roman"/>
        <family val="1"/>
      </rPr>
      <t xml:space="preserve"> Không phát sinh</t>
    </r>
  </si>
  <si>
    <r>
      <rPr>
        <b/>
        <i/>
        <sz val="10"/>
        <rFont val="Times New Roman"/>
        <family val="1"/>
      </rPr>
      <t xml:space="preserve">1.1. Triển khai thanh tra, kiểm tra theo kế hoạch: </t>
    </r>
    <r>
      <rPr>
        <sz val="10"/>
        <rFont val="Times New Roman"/>
        <family val="1"/>
      </rPr>
      <t>Đã triển khai 09 cuộc thanh tra (kỳ trước chuyển sang: 01 cuộc thanh tra diện rộng (+1); triển khai trong kỳ: 08 cuộc theo kế hoạch). Đạt 100% kế hoạch năm. Đã thực hiện xong, ban hành kết luận: 09 cuộc.</t>
    </r>
  </si>
  <si>
    <r>
      <t xml:space="preserve">1.2. Kết quả thực hiện: </t>
    </r>
    <r>
      <rPr>
        <sz val="10"/>
        <rFont val="Times New Roman"/>
        <family val="1"/>
      </rPr>
      <t xml:space="preserve"> Qua thanh tra đã phát hiệnphát hiện tổng sai phạm 15.172.000 đồng tại 02 đơn vị. Đã thu hồi 15.172.000 đồng chờ xử lý, đạt 100%.</t>
    </r>
  </si>
  <si>
    <r>
      <t xml:space="preserve"> </t>
    </r>
    <r>
      <rPr>
        <b/>
        <i/>
        <sz val="10"/>
        <rFont val="Times New Roman"/>
        <family val="1"/>
      </rPr>
      <t xml:space="preserve">2.1. Về tiếp công dân: </t>
    </r>
    <r>
      <rPr>
        <sz val="10"/>
        <rFont val="Times New Roman"/>
        <family val="1"/>
      </rPr>
      <t xml:space="preserve">Trong năm 2020 UBND huyện đã tiếp được 217 lượt người, trong đó TT. HĐND huyện, TT. UBND huyện tiếp 72 lượt người, cán bộ chuyên trách tiếp 145 lượt người
</t>
    </r>
  </si>
  <si>
    <r>
      <rPr>
        <b/>
        <i/>
        <sz val="10"/>
        <rFont val="Times New Roman"/>
        <family val="1"/>
      </rPr>
      <t>2.2. Về xử lý đơn:</t>
    </r>
    <r>
      <rPr>
        <sz val="10"/>
        <rFont val="Times New Roman"/>
        <family val="1"/>
      </rPr>
      <t xml:space="preserve"> Tổng số đơn tiếp nhận  là 113 đơn; Theo loại đơn: khiếu nại: 01, tố cáo: 02, kiến nghị, phản ánh: 110. Theo nội dung: Lĩnh vực hành chính: 03; tư pháp: 00; chính trị: 00, văn hóa: 00, xã hội: 00, tố cáo tham nhũng: 00. Theo thẩm quyền: Đơn thuộc thẩm quyền: 03, đơn không thuộc thẩm quyền: 110, chuyển các cơ quan có thẩm quyền xử lý.
</t>
    </r>
  </si>
  <si>
    <r>
      <rPr>
        <b/>
        <i/>
        <sz val="10"/>
        <rFont val="Times New Roman"/>
        <family val="1"/>
      </rPr>
      <t xml:space="preserve">3.1. Đơn khiếu nại: </t>
    </r>
    <r>
      <rPr>
        <sz val="10"/>
        <rFont val="Times New Roman"/>
        <family val="1"/>
      </rPr>
      <t xml:space="preserve"> 01 đơn. Đã giải quyết xong 01 đơn khiếu nại thuộc thẩm quyền, đạt 100% (+1). Chấp hành thời gian giải quyết đơn: 01 đơn giải quyết đúng hạn.</t>
    </r>
  </si>
  <si>
    <r>
      <t xml:space="preserve">3.2. Đơn tố cáo: </t>
    </r>
    <r>
      <rPr>
        <sz val="10"/>
        <rFont val="Times New Roman"/>
        <family val="1"/>
      </rPr>
      <t>02 đơn tố cáo. Đã giải quyết xong 02 đơn tố cáo thuộc thẩm quyền đạt 100%, chấp hành thời hạn giải quyết đơn đúng hạn.</t>
    </r>
  </si>
  <si>
    <r>
      <rPr>
        <b/>
        <i/>
        <sz val="10"/>
        <rFont val="Times New Roman"/>
        <family val="1"/>
      </rPr>
      <t xml:space="preserve">1.1. Triển khai thanh tra, kiểm tra theo kế hoạch: </t>
    </r>
    <r>
      <rPr>
        <sz val="10"/>
        <rFont val="Times New Roman"/>
        <family val="1"/>
      </rPr>
      <t>Triển khai thực hiện 05/05 cuộc thanh tra theo kế hoạch, đạt tỷ lệ 100%. Thực hiện 01 cuộc thanh tra đột xuất (+ 1 điểm)</t>
    </r>
  </si>
  <si>
    <r>
      <t xml:space="preserve">1.2. Kết quả thực hiện: </t>
    </r>
    <r>
      <rPr>
        <sz val="10"/>
        <rFont val="Times New Roman"/>
        <family val="1"/>
      </rPr>
      <t xml:space="preserve"> Qua thanh tra thu hồi số tiền 7.096.400 đồng; trong đó, thu hồi nộp về ngân sách nhà nước 5.131.000 đồng; thu hồi nộp trả lại Quỹ Vì người nghèo 1.965.400 đồng; đạt tỷ lệ 100/% (+ 2 điểm)</t>
    </r>
  </si>
  <si>
    <r>
      <rPr>
        <b/>
        <i/>
        <sz val="10"/>
        <rFont val="Times New Roman"/>
        <family val="1"/>
      </rPr>
      <t xml:space="preserve">2.1. Về tiếp công dân: </t>
    </r>
    <r>
      <rPr>
        <sz val="10"/>
        <rFont val="Times New Roman"/>
        <family val="1"/>
      </rPr>
      <t xml:space="preserve">Tiếp 201 lượt công dân, trong đó, Lãnh đạo UBND TP tiếp 19 lượt. </t>
    </r>
  </si>
  <si>
    <r>
      <rPr>
        <b/>
        <i/>
        <sz val="10"/>
        <rFont val="Times New Roman"/>
        <family val="1"/>
      </rPr>
      <t>2.2. Về xử lý đơn:</t>
    </r>
    <r>
      <rPr>
        <sz val="10"/>
        <rFont val="Times New Roman"/>
        <family val="1"/>
      </rPr>
      <t>Tiếp nhận 174 đơn khiếu nại, tố cáo, phản ánh, kiến nghị. Đã xử lý 174/174 đơn, đạt tỷ lệ 100%.</t>
    </r>
  </si>
  <si>
    <r>
      <rPr>
        <b/>
        <i/>
        <sz val="10"/>
        <rFont val="Times New Roman"/>
        <family val="1"/>
      </rPr>
      <t xml:space="preserve">3.1. Đơn khiếu nại: </t>
    </r>
    <r>
      <rPr>
        <sz val="10"/>
        <rFont val="Times New Roman"/>
        <family val="1"/>
      </rPr>
      <t xml:space="preserve">Thụ lý 03 đơn. Đã giải quyết 02/03 đơn. Tổ chức thực hiện các quyết định giải quyết khiếu nại đạt tỷ lệ 100/% </t>
    </r>
  </si>
  <si>
    <r>
      <rPr>
        <b/>
        <i/>
        <sz val="10"/>
        <rFont val="Times New Roman"/>
        <family val="1"/>
      </rPr>
      <t>3.2. Đơn tố cáo:</t>
    </r>
    <r>
      <rPr>
        <sz val="10"/>
        <rFont val="Times New Roman"/>
        <family val="1"/>
      </rPr>
      <t>thụ lý 01 đơn. Đã giải quyết 01/01 đơn. Tổ chức thực hiện kết luận nội dung tố cáo, đạt ỷ lệ 100% (+ 1 điểm)</t>
    </r>
  </si>
  <si>
    <r>
      <t xml:space="preserve">1.2. Kết quả thực hiện: </t>
    </r>
    <r>
      <rPr>
        <sz val="10"/>
        <rFont val="Times New Roman"/>
        <family val="1"/>
      </rPr>
      <t>Qua thanh tra đã thu hồi và nộp ngân sách nhà nước với số tiền 45.645.472 đồng; đạt tỷ lệ 100% (+2 điểm)</t>
    </r>
  </si>
  <si>
    <r>
      <t>1. Công tác thanh tra:</t>
    </r>
    <r>
      <rPr>
        <sz val="10"/>
        <rFont val="Times New Roman"/>
        <family val="1"/>
      </rPr>
      <t xml:space="preserve"> </t>
    </r>
  </si>
  <si>
    <r>
      <rPr>
        <b/>
        <i/>
        <sz val="10"/>
        <rFont val="Times New Roman"/>
        <family val="1"/>
      </rPr>
      <t xml:space="preserve">1.1. Triển khai thanh tra, kiểm tra theo kế hoạch: </t>
    </r>
    <r>
      <rPr>
        <sz val="10"/>
        <rFont val="Times New Roman"/>
        <family val="1"/>
      </rPr>
      <t>Triển khai thực hiện 04/4 cuộc thanh tra; đạt tỷ lệ 100%. Thực hiện 01 cuộc thanh tra đột xuất (+1 điểm)</t>
    </r>
  </si>
  <si>
    <r>
      <t xml:space="preserve">1.2. Kết quả thực hiện:  </t>
    </r>
    <r>
      <rPr>
        <sz val="10"/>
        <rFont val="Times New Roman"/>
        <family val="1"/>
      </rPr>
      <t>Qua thanh tra thu hồi 664 triệu/909 triệu đồng; đạt tỷ lệ 74%.</t>
    </r>
  </si>
  <si>
    <r>
      <rPr>
        <b/>
        <i/>
        <sz val="10"/>
        <rFont val="Times New Roman"/>
        <family val="1"/>
      </rPr>
      <t xml:space="preserve">2.1. Về tiếp công dân: </t>
    </r>
    <r>
      <rPr>
        <sz val="10"/>
        <rFont val="Times New Roman"/>
        <family val="1"/>
      </rPr>
      <t xml:space="preserve">Tiếp 481 lượt công dân, trong đó: Lãnh đạo huyện tiếp 53 lượt.
 </t>
    </r>
  </si>
  <si>
    <r>
      <rPr>
        <b/>
        <i/>
        <sz val="10"/>
        <rFont val="Times New Roman"/>
        <family val="1"/>
      </rPr>
      <t>2.2. Về xử lý đơn:</t>
    </r>
    <r>
      <rPr>
        <sz val="10"/>
        <rFont val="Times New Roman"/>
        <family val="1"/>
      </rPr>
      <t xml:space="preserve"> Tiếp nhận 578 đơn Đã xử lý 578/578 đơn; đạt tỷ lệ 100%</t>
    </r>
  </si>
  <si>
    <r>
      <t xml:space="preserve">3.1. Đơn khiếu nại: </t>
    </r>
    <r>
      <rPr>
        <sz val="10"/>
        <rFont val="Times New Roman"/>
        <family val="1"/>
      </rPr>
      <t xml:space="preserve"> Thụ lý 84 đơn, đã giải quyết 65/84 đơn; trong đó ban hành 11 Quyết định đình chỉ giải quyết khiếu nại, do công dân rút đơn (+ 1 điểm).Đã thực hiện 100% các quyết định giải quyết khiếu nại và Kết luận nội dung tố cáo đã ban hành (+ 1 điểm).Kiểm tra, rà soát  xử lý 205/232 vụ việc liên quan đến khiếu nại, tố cáo, tranh chấp đất đai, thu hồi giấy CNQSDĐ; đạt tỷ lệ 89% (+ 0.4 điểm)</t>
    </r>
  </si>
  <si>
    <r>
      <rPr>
        <b/>
        <i/>
        <sz val="10"/>
        <rFont val="Times New Roman"/>
        <family val="1"/>
      </rPr>
      <t>3.2. Đơn tố cáo:</t>
    </r>
    <r>
      <rPr>
        <sz val="10"/>
        <rFont val="Times New Roman"/>
        <family val="1"/>
      </rPr>
      <t xml:space="preserve"> thụ lý 09 đơn. Đã giải quyết 07/09 đơn; trong đó ban hành 01 Quyết định đình chỉ giải quyết tố cáo, do người tố cáo rút đơn.
</t>
    </r>
  </si>
  <si>
    <r>
      <t>Không thực hiện báo cáo tự kiểm tra công khai minh bạch trong hoạt động của cơ quan 2019; báo cáo thực hiện Chỉ thị số 27-CT/TW; báo cáo tổng kết quy tắc ứng xử của cán bộ thanh tra; báo cáo cung cấp thông tin tình hình tham nhũng, tiêu cực trong cơ quan thanh tra nhà nước từ 2013 đến nay</t>
    </r>
    <r>
      <rPr>
        <b/>
        <i/>
        <sz val="10"/>
        <rFont val="Times New Roman"/>
        <family val="1"/>
      </rPr>
      <t xml:space="preserve"> </t>
    </r>
    <r>
      <rPr>
        <b/>
        <sz val="10"/>
        <rFont val="Times New Roman"/>
        <family val="1"/>
      </rPr>
      <t xml:space="preserve">(- 1điểm)         </t>
    </r>
    <r>
      <rPr>
        <sz val="10"/>
        <rFont val="Times New Roman"/>
        <family val="1"/>
      </rPr>
      <t xml:space="preserve">'- Báo cáo công tác PCTN quý I (TTT nhận 06/3); báo cáo quý 3; báo cáo 9 tháng (TTT nhận (16/9) trễ hạn </t>
    </r>
    <r>
      <rPr>
        <b/>
        <sz val="10"/>
        <rFont val="Times New Roman"/>
        <family val="1"/>
      </rPr>
      <t xml:space="preserve">(- 0,5 điểm).                                                   </t>
    </r>
    <r>
      <rPr>
        <sz val="10"/>
        <rFont val="Times New Roman"/>
        <family val="1"/>
      </rPr>
      <t>- Đối với báo cáo đánh giá PCTN năm 2019: Nội dung báo cáo chưa đầy đủ theo đề cương hướng dẫn của Thanh tra Chính phủ và Quyết định số 6086/KH-UBND ngày 29/05/2020 của UBND tỉnh Đồng Nai</t>
    </r>
    <r>
      <rPr>
        <b/>
        <sz val="10"/>
        <rFont val="Times New Roman"/>
        <family val="1"/>
      </rPr>
      <t xml:space="preserve"> (-0,5 điểm).      </t>
    </r>
  </si>
  <si>
    <r>
      <rPr>
        <b/>
        <i/>
        <sz val="10"/>
        <rFont val="Times New Roman"/>
        <family val="1"/>
      </rPr>
      <t>1.1. Triển khai thanh tra, kiểm tra theo kế hoạch:</t>
    </r>
    <r>
      <rPr>
        <sz val="10"/>
        <rFont val="Times New Roman"/>
        <family val="1"/>
      </rPr>
      <t xml:space="preserve"> Triển khai 8/8 cuộc thanh tra, trong đó có 01 cuộc thanh tra chuyên đề diện rộng (đột xuất) về quản lý, sử dụng quỹ BHYT và mua sắm trang thiết bị, vật tư y tế đối với 20 đơn vị (BHXH huyện, Trung tâm y tế huyện và Trạm y tế 18 xã-thị trấn) và 07 đơn vị  đạt 100% theo kế hoạch.) 
</t>
    </r>
  </si>
  <si>
    <r>
      <t>1.2. Kết quả thực hiện:</t>
    </r>
    <r>
      <rPr>
        <sz val="10"/>
        <rFont val="Times New Roman"/>
        <family val="1"/>
      </rPr>
      <t>Đã ban hành 7/8 kết luận thanh tra, còn 01 cuộc thanh tra trách nhiệm thực hiện các quy định pháp luật về tiếp công dân, giải quyết khiếu nại tố cáo và phòng chống tham nhũng tại Trường THCS xã Phú Thịnh hiện tại đang triển khai. (Dự kiến đến ngày 16.10.2020 kết thúc kiểm tra tại đơn vị)</t>
    </r>
  </si>
  <si>
    <r>
      <rPr>
        <b/>
        <i/>
        <sz val="10"/>
        <rFont val="Times New Roman"/>
        <family val="1"/>
      </rPr>
      <t xml:space="preserve">2.1. Về tiếp công dân: </t>
    </r>
    <r>
      <rPr>
        <sz val="10"/>
        <rFont val="Times New Roman"/>
        <family val="1"/>
      </rPr>
      <t xml:space="preserve">Tổng số tiếp 131 lượt, với 135 người, trong đó: Chủ tịch UBND huyện tiếp 12 lượt với 12 người, Ban Tiếp công dân huyện tiếp 119 lượt với 123 người. 
 </t>
    </r>
  </si>
  <si>
    <r>
      <rPr>
        <b/>
        <i/>
        <sz val="9"/>
        <rFont val="Times New Roman"/>
        <family val="1"/>
      </rPr>
      <t xml:space="preserve">2.2. Về xử lý đơn: </t>
    </r>
    <r>
      <rPr>
        <sz val="9"/>
        <rFont val="Times New Roman"/>
        <family val="1"/>
      </rPr>
      <t>Về xử lý đơn: Tổng số đơn tiếp nhận trong kỳ 182 đơn, năm 2019 chuyển qua 09 đơn, trong đó có 45 đơn khiếu nại, 10 đơn tố cáo, 127 đơn kiến nghị, phản ánh và 01 đơn tranh chấp đất đai. Đơn thuộc thẩm quyền UBND huyện: 68 đơn (14 đơn khiếu nại, 02 đơn tố cáo, 01 đơn tranh chấp đất đai và 51 đơn phản ánh kiến nghị, trong đó: Thanh tra huyện xác minh và xử lý 19 đơn (14 đơn khiếu nại, 02 đơn tố cáo và 03 đơn phản ánh, kiến nghị); Trung tâm phát triển quỹ đất huyện xác minh 46 đơn phản ánh, kiến nghị; phòng Kinh tế - Hạ tầng xác minh 01 đơn phản ánh, kiến nghị; phòng Tài nguyên - Môi trường xác minh 02 đơn (01 đơn phản ánh, kiến nghị và 01 đơn tranh chấp đất đai).</t>
    </r>
  </si>
  <si>
    <r>
      <rPr>
        <b/>
        <sz val="10"/>
        <rFont val="Times New Roman"/>
        <family val="1"/>
      </rPr>
      <t>3.</t>
    </r>
    <r>
      <rPr>
        <b/>
        <i/>
        <sz val="10"/>
        <rFont val="Times New Roman"/>
        <family val="1"/>
      </rPr>
      <t>1. Đơn khiếu nại:</t>
    </r>
    <r>
      <rPr>
        <i/>
        <sz val="10"/>
        <rFont val="Times New Roman"/>
        <family val="1"/>
      </rPr>
      <t xml:space="preserve"> </t>
    </r>
    <r>
      <rPr>
        <sz val="10"/>
        <rFont val="Times New Roman"/>
        <family val="1"/>
      </rPr>
      <t>Kết quả giải quyết đơn Khiếu nại: đã giải quyết 12/12 đơn khiếu nại, đạt tỷ lệ 100% (trong đó đình chỉ 02 đơn do công dân rút nội dung khiếu nại) và 02 đơn khiếu nại đang trong thời gian xác minh.</t>
    </r>
  </si>
  <si>
    <r>
      <rPr>
        <b/>
        <i/>
        <sz val="10"/>
        <rFont val="Times New Roman"/>
        <family val="1"/>
      </rPr>
      <t>3.2. Đơn tố cáo</t>
    </r>
    <r>
      <rPr>
        <b/>
        <sz val="10"/>
        <rFont val="Times New Roman"/>
        <family val="1"/>
      </rPr>
      <t>:</t>
    </r>
    <r>
      <rPr>
        <sz val="10"/>
        <rFont val="Times New Roman"/>
        <family val="1"/>
      </rPr>
      <t xml:space="preserve"> Đã giải quyết xong 01 đơn tố cáo thuộc thẩm quyền (đúng thời hạn) đạt tỷ lệ 100%, 01 đơn tố cáo đang xác minh (trong thời hạn quy định). Đã giải quyết xong 44 đơn kiến nghị phản ánh và 01 đơn tranh chấp đất đai. Còn lại 07 đơn kiến nghị hiện tại Trung tâm phát triển quỹ đất đang xác minh.</t>
    </r>
  </si>
  <si>
    <r>
      <rPr>
        <b/>
        <i/>
        <sz val="10"/>
        <rFont val="Times New Roman"/>
        <family val="1"/>
      </rPr>
      <t xml:space="preserve">1.1. Triển khai thanh tra, kiểm tra theo kế hoạch: </t>
    </r>
    <r>
      <rPr>
        <sz val="10"/>
        <rFont val="Times New Roman"/>
        <family val="1"/>
      </rPr>
      <t xml:space="preserve">Triển khai thực hiện 05 cuộc thanh tra theo thời gian kế hoạch, Đạt tỷ lệ 100% theo thời gian kế hoạch. Thực hiện 01 cuộc thanh tra đột xuất (+ 1 điểm). </t>
    </r>
  </si>
  <si>
    <r>
      <t xml:space="preserve">1.2. Kết quả thực hiện: </t>
    </r>
    <r>
      <rPr>
        <sz val="10"/>
        <rFont val="Times New Roman"/>
        <family val="1"/>
      </rPr>
      <t>qua thanh tra thu hồi 500 triệu nộp ngân sách nhà nước, đạt tỷ lệ 100% (+ 2 điểm)</t>
    </r>
  </si>
  <si>
    <r>
      <rPr>
        <b/>
        <i/>
        <sz val="10"/>
        <rFont val="Times New Roman"/>
        <family val="1"/>
      </rPr>
      <t xml:space="preserve">2.1. Về tiếp công dân: </t>
    </r>
    <r>
      <rPr>
        <sz val="10"/>
        <rFont val="Times New Roman"/>
        <family val="1"/>
      </rPr>
      <t>Tiếp 154 lượt công dân, trong đó: Lãnh đạo UBND huyện tiếp 12 lượt</t>
    </r>
  </si>
  <si>
    <r>
      <rPr>
        <b/>
        <i/>
        <sz val="10"/>
        <rFont val="Times New Roman"/>
        <family val="1"/>
      </rPr>
      <t xml:space="preserve">2.2. Về xử lý đơn: </t>
    </r>
    <r>
      <rPr>
        <sz val="10"/>
        <rFont val="Times New Roman"/>
        <family val="1"/>
      </rPr>
      <t xml:space="preserve"> tiếp nhận 54 đơn khiếu nại, kiến nghị, phản ánh. Đã xử lý 54/54 đơn, đạt tỷ lệ 100%. </t>
    </r>
  </si>
  <si>
    <r>
      <t>3</t>
    </r>
    <r>
      <rPr>
        <sz val="10"/>
        <rFont val="Times New Roman"/>
        <family val="1"/>
      </rPr>
      <t xml:space="preserve"> </t>
    </r>
    <r>
      <rPr>
        <b/>
        <sz val="10"/>
        <rFont val="Times New Roman"/>
        <family val="1"/>
      </rPr>
      <t>Công tác giải quyết đơn khiếu nại, tố cáo:</t>
    </r>
  </si>
  <si>
    <r>
      <t xml:space="preserve">3.1. Đơn khiếu nại: </t>
    </r>
    <r>
      <rPr>
        <sz val="10"/>
        <rFont val="Times New Roman"/>
        <family val="1"/>
      </rPr>
      <t>Thu lý 9 đơn. Đã giải quyết 09/9 đơn, đạt tỷ lệ 100% (+ 1 điểm)</t>
    </r>
  </si>
  <si>
    <r>
      <rPr>
        <b/>
        <i/>
        <sz val="10"/>
        <rFont val="Times New Roman"/>
        <family val="1"/>
      </rPr>
      <t xml:space="preserve">3.2. Đơn tố cáo: </t>
    </r>
    <r>
      <rPr>
        <sz val="10"/>
        <rFont val="Times New Roman"/>
        <family val="1"/>
      </rPr>
      <t>không phát sinh đơn</t>
    </r>
  </si>
  <si>
    <r>
      <t xml:space="preserve">2.1. Về tiếp công dân: </t>
    </r>
    <r>
      <rPr>
        <sz val="10"/>
        <rFont val="Times New Roman"/>
        <family val="1"/>
      </rPr>
      <t>Trong kỳ UBND cấp huyện đã tiếp 213 lượt gồm 213 người, trong đó: Lãnh đạo UBND huyện tiếp 22 lượt với 18 người. Nội dung chủ yếu liên quan đến đất đai, bồi thường, giải tỏa, tái định cư.</t>
    </r>
  </si>
  <si>
    <r>
      <t xml:space="preserve">2.2. Về xử lý đơn: </t>
    </r>
    <r>
      <rPr>
        <sz val="10"/>
        <rFont val="Times New Roman"/>
        <family val="1"/>
      </rPr>
      <t>Tổng số đơn do ban tiếp công dân tiếp nhận là 837 đơn, Trong đó: đơn phản ánh, kiến nghị: 649 đơn, đơn khiếu nại 168, đơn tố cáo 20; chuyển các ngành, UBND các xã 834 đơn; bộ phận tiếp công dân xử lý 03 đơn (hướng dẫn công dân nộp đơn theo quy định).</t>
    </r>
  </si>
  <si>
    <r>
      <rPr>
        <b/>
        <i/>
        <sz val="10"/>
        <rFont val="Times New Roman"/>
        <family val="1"/>
      </rPr>
      <t xml:space="preserve">3.1. Đơn khiếu nại: </t>
    </r>
    <r>
      <rPr>
        <sz val="10"/>
        <rFont val="Times New Roman"/>
        <family val="1"/>
      </rPr>
      <t>Đã giải quyết 30/38 đơn KN (trong đó có 02 đơn rút khiếu nại). Hiện còn 08 đơn đang xin ý kiến của UBND tỉnh với lý do đang gặp khó khăn, vướng mắc,</t>
    </r>
  </si>
  <si>
    <r>
      <rPr>
        <b/>
        <i/>
        <sz val="10"/>
        <rFont val="Times New Roman"/>
        <family val="1"/>
      </rPr>
      <t xml:space="preserve">3.2. Đơn tố cáo: </t>
    </r>
    <r>
      <rPr>
        <sz val="10"/>
        <rFont val="Times New Roman"/>
        <family val="1"/>
      </rPr>
      <t xml:space="preserve"> Đã giải quyết 02 đơn đúng hạn, còn 01 đơn đang trong thời hạn xác minh. Như vậy đã giải quyết TC 02/02 đơn.</t>
    </r>
  </si>
  <si>
    <r>
      <t xml:space="preserve">Chưa thực hiện gửi báo cáo Tự kiểm tra tự kiểm tra công khai minh bạch trong hoạt động của cơ quan năm 2019; báo cáo tổng kết quy tắc ứng xử của cán bộ thanh tra; báo cáo cung cấp thông tin về tình hình PCTN, tiêu cực trong các cơ quan thanh tra nhà nước </t>
    </r>
    <r>
      <rPr>
        <b/>
        <sz val="10"/>
        <rFont val="Times New Roman"/>
        <family val="1"/>
      </rPr>
      <t xml:space="preserve">(-1 điểm) </t>
    </r>
    <r>
      <rPr>
        <sz val="10"/>
        <rFont val="Times New Roman"/>
        <family val="1"/>
      </rPr>
      <t xml:space="preserve">          '- Báo cáo công tác PCTN quý I (TTTnhận 9/03); báo cáo quý 3 (9/9); báo cáo 9 tháng (7/9) trễ hạn</t>
    </r>
    <r>
      <rPr>
        <b/>
        <sz val="10"/>
        <rFont val="Times New Roman"/>
        <family val="1"/>
      </rPr>
      <t xml:space="preserve"> (-0,5 điểm)                                                    </t>
    </r>
    <r>
      <rPr>
        <sz val="10"/>
        <rFont val="Times New Roman"/>
        <family val="1"/>
      </rPr>
      <t>- Đối với báo cáo đánh giá PCTN năm 2019: Nội dung báo cáo chưa đầy đủ theo đề cương hướng dẫn của Thanh tra Chính phủ và Quyết định số 6086/KH-UBND ngày 29/05/2020 của UBND tỉnh Đồng Nai</t>
    </r>
    <r>
      <rPr>
        <b/>
        <sz val="10"/>
        <rFont val="Times New Roman"/>
        <family val="1"/>
      </rPr>
      <t xml:space="preserve"> (-0,5 điểm). </t>
    </r>
  </si>
  <si>
    <r>
      <rPr>
        <b/>
        <i/>
        <sz val="9"/>
        <rFont val="Times New Roman"/>
        <family val="1"/>
      </rPr>
      <t xml:space="preserve">1.1. Triển khai thanh tra, kiểm tra theo kế hoạch: </t>
    </r>
    <r>
      <rPr>
        <sz val="9"/>
        <rFont val="Times New Roman"/>
        <family val="1"/>
      </rPr>
      <t>Thực hiện 03/03 cuộc thanh tra (Thanh tra trách nhiệm việc thực hiện các quy định của pháp luật về tiếp công dân; xử lý đơn thư; giải quyết khiếu nại, tố cáo; phòng, chống tham nhũng; việc thực hiện văn bản, ý kiến chỉ đạo của UBND huyện liên quan đến tiếp công dân, khiếu nại, tố cáo và phòng, chống tham nhũng; việc thực hiện các Kết luận thanh tra đối với Chủ tịch UBND xã Bình Lợi và xã Tân An; Thanh tra trách nhiệm việc thực hiện các quy định của pháp luật về phòng, chống tham nhũng đối với Chủ tịch UBND xã Mã Đà)
 - Thanh tra chuyên đề diện rộng mua sắm vật tư và trang thiết bị y tế</t>
    </r>
  </si>
  <si>
    <r>
      <t xml:space="preserve">1.2. Kết quả thực hiện: </t>
    </r>
    <r>
      <rPr>
        <sz val="10"/>
        <rFont val="Times New Roman"/>
        <family val="1"/>
      </rPr>
      <t>Qua thanh tra đã kịp thời chấn chỉnh những sai phạm, thiếu sót và thu hồi số tiền sai phạm 175.747.645 đồng nộp trả quỹ BHYT (đạt tỉ lệ 100%).</t>
    </r>
  </si>
  <si>
    <r>
      <t xml:space="preserve">2.1. Về tiếp công dân: </t>
    </r>
    <r>
      <rPr>
        <sz val="10"/>
        <rFont val="Times New Roman"/>
        <family val="1"/>
      </rPr>
      <t xml:space="preserve">Tiếp thường xuyên 128 lượt, trong đó tiếp công dân của Chủ tịch UBND huyện 03 lượt. </t>
    </r>
  </si>
  <si>
    <r>
      <t xml:space="preserve">2.2. Về xử lý đơn: </t>
    </r>
    <r>
      <rPr>
        <i/>
        <sz val="10"/>
        <rFont val="Times New Roman"/>
        <family val="1"/>
      </rPr>
      <t xml:space="preserve"> </t>
    </r>
    <r>
      <rPr>
        <sz val="10"/>
        <rFont val="Times New Roman"/>
        <family val="1"/>
      </rPr>
      <t>Tiếp nhận và xử lý 393 đơn (375 đơn kiến nghị thu hồi giấy CNQSDĐ; 11 đơn khiếu nại thuộc thẩm quyền, 03 đơn tranh chấp đất đai, 04 đơn tố cáo)</t>
    </r>
  </si>
  <si>
    <r>
      <rPr>
        <b/>
        <i/>
        <sz val="10"/>
        <rFont val="Times New Roman"/>
        <family val="1"/>
      </rPr>
      <t>3.1. Đơn khiếu nại:</t>
    </r>
    <r>
      <rPr>
        <sz val="10"/>
        <rFont val="Times New Roman"/>
        <family val="1"/>
      </rPr>
      <t xml:space="preserve">  Đơn khiếu nại: 11 đơn, đã giải quyết 08/11 đơn (Ban hành QĐ giải quyết 06 đơn; Ban hành QĐ đình chỉ 02 đơn +1 điểm); còn 03 đơn đang xác minh.
Đã thực hiện 100% các quyết định giải quyết khiếu nại và kết luận giải quyết tố cáo có hiệu lực pháp luật +1 điểm</t>
    </r>
  </si>
  <si>
    <r>
      <rPr>
        <b/>
        <i/>
        <sz val="10"/>
        <rFont val="Times New Roman"/>
        <family val="1"/>
      </rPr>
      <t>3.2. Đơn tố cáo:</t>
    </r>
    <r>
      <rPr>
        <sz val="10"/>
        <rFont val="Times New Roman"/>
        <family val="1"/>
      </rPr>
      <t xml:space="preserve"> 04 đơn, đã ban hành thông báo kết luận giải quyết</t>
    </r>
  </si>
  <si>
    <r>
      <t xml:space="preserve">1.2. Kết quả thực hiện: </t>
    </r>
    <r>
      <rPr>
        <sz val="10"/>
        <rFont val="Times New Roman"/>
        <family val="1"/>
      </rPr>
      <t>Qua thanh tra thu hồi 33.589.000 đồng, đạt tỷ lệ 100% (+2 điểm)</t>
    </r>
  </si>
  <si>
    <r>
      <rPr>
        <b/>
        <i/>
        <sz val="10"/>
        <rFont val="Times New Roman"/>
        <family val="1"/>
      </rPr>
      <t>2.1. Về tiếp công dân:</t>
    </r>
    <r>
      <rPr>
        <sz val="10"/>
        <rFont val="Times New Roman"/>
        <family val="1"/>
      </rPr>
      <t xml:space="preserve"> Tiếp 223 lượt công dân; trong đó, Lãnh đạo UBND huyện tiếp 39 lượt.</t>
    </r>
  </si>
  <si>
    <r>
      <rPr>
        <b/>
        <i/>
        <sz val="10"/>
        <rFont val="Times New Roman"/>
        <family val="1"/>
      </rPr>
      <t>2.2. Về xử lý đơn:</t>
    </r>
    <r>
      <rPr>
        <sz val="10"/>
        <rFont val="Times New Roman"/>
        <family val="1"/>
      </rPr>
      <t xml:space="preserve"> Tiếp nhận 177 đơn khiếu nại, đơn phản ánh, kiến nghị. Đã xử lý 143/177 đơn</t>
    </r>
  </si>
  <si>
    <r>
      <t>3.</t>
    </r>
    <r>
      <rPr>
        <sz val="10"/>
        <rFont val="Times New Roman"/>
        <family val="1"/>
      </rPr>
      <t xml:space="preserve"> </t>
    </r>
    <r>
      <rPr>
        <b/>
        <sz val="10"/>
        <rFont val="Times New Roman"/>
        <family val="1"/>
      </rPr>
      <t>Công tác giải quyết đơn khiếu nại, tố cáo: (đạt 100%)</t>
    </r>
  </si>
  <si>
    <r>
      <rPr>
        <b/>
        <i/>
        <sz val="10"/>
        <rFont val="Times New Roman"/>
        <family val="1"/>
      </rPr>
      <t>3.1. Đơn khiếu nại:</t>
    </r>
    <r>
      <rPr>
        <sz val="10"/>
        <rFont val="Times New Roman"/>
        <family val="1"/>
      </rPr>
      <t xml:space="preserve"> Đã giải quyết được 14/14 đơn khiếu nại,  đạt tỷ lệ 100% (+2 điểm). Thực hiện 100% quyết định giải quyết khiếu nại có hiệu lực pháp luật (+1 điểm). </t>
    </r>
  </si>
  <si>
    <r>
      <rPr>
        <b/>
        <i/>
        <sz val="10"/>
        <rFont val="Times New Roman"/>
        <family val="1"/>
      </rPr>
      <t>3.2. Đơn tố cáo:</t>
    </r>
    <r>
      <rPr>
        <sz val="10"/>
        <rFont val="Times New Roman"/>
        <family val="1"/>
      </rPr>
      <t xml:space="preserve">  Giải quyết 01/01 đơn. Tổ chức thực hiện kết luận nội dung tố cáo, đạt ỷ lệ 100%. </t>
    </r>
  </si>
  <si>
    <t>1. Thực hiện và chỉ đạo thực hiện công khai, minh bạch trong hoạt động của địa phương theo quy định của Luật PCTN và phải được thể hiện trong báo cáo định kỳ về PCTN.</t>
  </si>
  <si>
    <t>4.2. Thực hiện các biện pháp phòng ngừa tham  nhũng</t>
  </si>
  <si>
    <r>
      <rPr>
        <b/>
        <i/>
        <sz val="10"/>
        <rFont val="Times New Roman"/>
        <family val="1"/>
      </rPr>
      <t>3.2. Đơn tố cáo:</t>
    </r>
    <r>
      <rPr>
        <sz val="10"/>
        <rFont val="Times New Roman"/>
        <family val="1"/>
      </rPr>
      <t xml:space="preserve"> Không phát sinh đơn thuộc thẩm quyền giải quyết</t>
    </r>
  </si>
  <si>
    <r>
      <t xml:space="preserve">3.1. Đơn khiếu nại: </t>
    </r>
    <r>
      <rPr>
        <sz val="10"/>
        <rFont val="Times New Roman"/>
        <family val="1"/>
      </rPr>
      <t xml:space="preserve"> Không phát sinh.</t>
    </r>
  </si>
  <si>
    <r>
      <rPr>
        <b/>
        <i/>
        <sz val="10"/>
        <rFont val="Times New Roman"/>
        <family val="1"/>
      </rPr>
      <t>2.2. Về xử lý đơn:</t>
    </r>
    <r>
      <rPr>
        <sz val="10"/>
        <rFont val="Times New Roman"/>
        <family val="1"/>
      </rPr>
      <t xml:space="preserve">  Tiếp nhận 04 đơn : 01 đơn kiến nghị, 03 đơn tố cáo ( 02 đơn tố cáo nặc danh) đã xử lý đúng quy định</t>
    </r>
  </si>
  <si>
    <r>
      <rPr>
        <b/>
        <i/>
        <sz val="10"/>
        <rFont val="Times New Roman"/>
        <family val="1"/>
      </rPr>
      <t>2.1. Về tiếp công dân:</t>
    </r>
    <r>
      <rPr>
        <sz val="10"/>
        <rFont val="Times New Roman"/>
        <family val="1"/>
      </rPr>
      <t xml:space="preserve"> thực hiện Báo cáo định kỳ và đột xuất đầy đủ  theo quy định.</t>
    </r>
  </si>
  <si>
    <r>
      <rPr>
        <b/>
        <sz val="10"/>
        <rFont val="Times New Roman"/>
        <family val="1"/>
      </rPr>
      <t>1.2. Kết quả thực hiện</t>
    </r>
    <r>
      <rPr>
        <sz val="10"/>
        <rFont val="Times New Roman"/>
        <family val="1"/>
      </rPr>
      <t>: đã ban hành kết luận 01 cuộc, còn 01 cuộc đang trong quá trình thanh tra tại đơn vị</t>
    </r>
  </si>
  <si>
    <r>
      <t xml:space="preserve">1.1. Triển khai thanh tra, kiểm tra theo kế hoạch: </t>
    </r>
    <r>
      <rPr>
        <sz val="10"/>
        <rFont val="Times New Roman"/>
        <family val="1"/>
      </rPr>
      <t xml:space="preserve">Thanh tra chuyên ngành: đã thực hiện 02 cuộc/4 cuộc theo kế hoạch     </t>
    </r>
  </si>
  <si>
    <t>2.1. Về tiếp công dân: 02 lượt tiếp (01 phản ánh)</t>
  </si>
  <si>
    <t>2.2. Về xử lý đơn: tiếp nhận 1 đơn phản ánh (đã ban hành văn bản trả lời đơn phản ánh)</t>
  </si>
  <si>
    <t>3.1. Đơn khiếu nại:  Không phát sinh</t>
  </si>
  <si>
    <t>Thanh tra tỉnh có 02 văn bản nhắc nhở: số 782/TT-NV3 ngày 04/5/2020; số 265/TT-NV3 ngày 18/2/2020</t>
  </si>
  <si>
    <t xml:space="preserve"> 1.2. Kết quả thực hiện:  Qua thanh tra kiến nghị xử phạt vi phạm hành chính 293,5 triệu đồng. Đối tượng vi phạm đã nộp tiền xử phạt; đạt tỷ lệ 100% (+2) điểm)</t>
  </si>
  <si>
    <r>
      <rPr>
        <b/>
        <i/>
        <sz val="10"/>
        <color indexed="8"/>
        <rFont val="Times New Roman"/>
        <family val="1"/>
      </rPr>
      <t>3.2. Đơn tố cáo:</t>
    </r>
    <r>
      <rPr>
        <sz val="10"/>
        <color indexed="8"/>
        <rFont val="Times New Roman"/>
        <family val="1"/>
      </rPr>
      <t xml:space="preserve">  Không phát sinh</t>
    </r>
  </si>
  <si>
    <t xml:space="preserve"> 1.1. Triển khai thanh tra, kiểm tra theo kế hoạch:  08/08 Đoàn, đạt tỷ lệ 100% </t>
  </si>
  <si>
    <r>
      <t>1.2.</t>
    </r>
    <r>
      <rPr>
        <b/>
        <sz val="10"/>
        <color indexed="8"/>
        <rFont val="Times New Roman"/>
        <family val="1"/>
      </rPr>
      <t xml:space="preserve"> Kết quả thực hiện</t>
    </r>
    <r>
      <rPr>
        <sz val="10"/>
        <color indexed="8"/>
        <rFont val="Times New Roman"/>
        <family val="1"/>
      </rPr>
      <t>: Các Đoàn thanh tra, kiểm tra đã lập biên bản vi phạm hành chính, xử phạt số tiền: 2.165.000.000 đồng. Đã thu nộp ngân sách nhà nước số tiền 2.165.000.000 đồng. Đạt tỷ lệ 100% (+2)</t>
    </r>
  </si>
  <si>
    <r>
      <t xml:space="preserve">1.2. Kết quả thực hiện: </t>
    </r>
    <r>
      <rPr>
        <sz val="10"/>
        <color indexed="8"/>
        <rFont val="Times New Roman"/>
        <family val="1"/>
      </rPr>
      <t>Đã thu hồi nộp NSNN 177.250.000 đồng, đạt tỉ lệ 100% (+2)</t>
    </r>
  </si>
  <si>
    <t>Sở Nông nghiệp và Phát tiển nông thôn</t>
  </si>
  <si>
    <t>1.1. Triển khai thanh tra, kiểm tra theo kế hoạch:  Đã triển khai 03/04 cuộc theo Kế hoạch (Cuộc thanh tra trách nhiệm trong thực hiện nhiệm vụ quốc phòng – an ninh đối với UBND xã Hố Nai 3, Bắc Sơn, An Viễn, Sông Trầu, Tây Hòa; Cuộc thanh tra phòng, chống tham nhũng tại UBND thị trấn Trảng Bom và trung tâm dịch vụ công ích huyện; Cuộc thanh tra trách nhiệm trong thực hiện Luật Tiếp công dân, Luật Khiếu nại, Luật Tố cáo và cuộc thanh tra công vụ năm 2020). 
- Phát sinh 01 cuộc thanh tra diện rộng (+1 điểm)</t>
  </si>
  <si>
    <t>1.2. Kết quả thực hiện: qua thanh tra đã phát hiện và thu hồi số tiền 46,772,240 đồng nộp ngân sách nhà nước. Đạt tỉ lệ 100%</t>
  </si>
  <si>
    <t>1.1. Triển khai thanh tra, kiểm tra theo kế hoạch: Thực hiện 04/04 cuộc theo kế hoạch thanh tra đã điều chỉnh, đạt tỷ lệ 100%. 01 cuộc thanh tra đột xuất.</t>
  </si>
  <si>
    <r>
      <t xml:space="preserve">- Báo cáo tự kiểm tra công khai minh bạch trong hoạt động cơ quan  (31/12); báo cáo quý I (17/3); báo cáo sơ kết 01 năm thực hiện Chỉ Thị số 27 (11/5);  báo cáo thực hiện Quy tắc ứng của cán bộ thanh tra; báo cáo cung cấp thông tin tình hình công tác PCTN, tiêu cực trong các cơ quan Thanh tra nhà nước trễ hạn </t>
    </r>
    <r>
      <rPr>
        <b/>
        <sz val="10"/>
        <color indexed="8"/>
        <rFont val="Times New Roman"/>
        <family val="1"/>
      </rPr>
      <t xml:space="preserve">(-0.5 điểm)                                               </t>
    </r>
    <r>
      <rPr>
        <sz val="10"/>
        <color indexed="8"/>
        <rFont val="Times New Roman"/>
        <family val="1"/>
      </rPr>
      <t xml:space="preserve"> - Đối với báo cáo đánh giá PCTN năm 2019: Nội dung báo cáo chưa đầy đủ theo đề cương hướng dẫn của Thanh tra Chính phủ và Quyết định số 6086/KH-UBND ngày 29/05/2020 của UBND tỉnh Đồng Nai</t>
    </r>
    <r>
      <rPr>
        <b/>
        <sz val="10"/>
        <color indexed="8"/>
        <rFont val="Times New Roman"/>
        <family val="1"/>
      </rPr>
      <t xml:space="preserve">                                    </t>
    </r>
  </si>
  <si>
    <r>
      <t xml:space="preserve">Báo cáo tự kiểm tra công khai minh bạch trong hoạt động của cơ quan năm 2019 (9/12); báo cáo công tác PCTN quý I (9/3); báo cáo quý 3; báo cáo 9 tháng (17/9) trễ hạn  </t>
    </r>
    <r>
      <rPr>
        <b/>
        <sz val="10"/>
        <rFont val="Times New Roman"/>
        <family val="1"/>
      </rPr>
      <t xml:space="preserve">(-0.5 điểm)                      </t>
    </r>
    <r>
      <rPr>
        <sz val="10"/>
        <rFont val="Times New Roman"/>
        <family val="1"/>
      </rPr>
      <t>'- Chưa gửi báo cáo quy tắc ứng xử của cán bộ thanh tra</t>
    </r>
    <r>
      <rPr>
        <b/>
        <sz val="10"/>
        <rFont val="Times New Roman"/>
        <family val="1"/>
      </rPr>
      <t xml:space="preserve"> (-1 điểm)                     </t>
    </r>
    <r>
      <rPr>
        <sz val="10"/>
        <rFont val="Times New Roman"/>
        <family val="1"/>
      </rPr>
      <t>- Đối với báo cáo đánh giá PCTN năm 2019: Nội dung báo cáo chưa đầy đủ theo đề cương hướng dẫn của Thanh tra Chính phủ và Quyết định số 6086/KH-UBND ngày 29/05/2020 của UBND tỉnh Đồng Nai.</t>
    </r>
  </si>
  <si>
    <r>
      <t xml:space="preserve">Chưa gửi báo cáo tự kiểm tra công khai minh bạch trong hoạt động của cơ quan năm 2019 </t>
    </r>
    <r>
      <rPr>
        <b/>
        <sz val="10"/>
        <rFont val="Times New Roman"/>
        <family val="1"/>
      </rPr>
      <t xml:space="preserve">(-1 điểm)                                </t>
    </r>
    <r>
      <rPr>
        <sz val="10"/>
        <rFont val="Times New Roman"/>
        <family val="1"/>
      </rPr>
      <t xml:space="preserve">- Đối với báo cáo đánh giá PCTN năm 2019: Nội dung báo cáo chưa đầy đủ theo đề cương hướng dẫn của Thanh tra Chính phủ và Quyết định số 6086/KH-UBND ngày 29/05/2020 của UBND tỉnh Đồng Nai </t>
    </r>
  </si>
  <si>
    <r>
      <t xml:space="preserve">Báo cáo tự kiểm tra công khai minh bạch trong hoạt động cửa cơ quan năm 2019 (10/12); báo cáo công tác PCTN quý I (TTnhận 9/3); báo cáo thực hiện Chỉ thị số 27-CT/TW (12/5) trễ hạn </t>
    </r>
    <r>
      <rPr>
        <b/>
        <sz val="10"/>
        <rFont val="Times New Roman"/>
        <family val="1"/>
      </rPr>
      <t xml:space="preserve">(-0,5 điểm) </t>
    </r>
    <r>
      <rPr>
        <sz val="10"/>
        <rFont val="Times New Roman"/>
        <family val="1"/>
      </rPr>
      <t>'-Báo cáo tổng kết quy tắc ứng xử của cán bộ thanh tra trễ hạn theo quy định</t>
    </r>
    <r>
      <rPr>
        <b/>
        <sz val="10"/>
        <rFont val="Times New Roman"/>
        <family val="1"/>
      </rPr>
      <t xml:space="preserve"> (-0,5 điểm) </t>
    </r>
    <r>
      <rPr>
        <sz val="10"/>
        <rFont val="Times New Roman"/>
        <family val="1"/>
      </rPr>
      <t xml:space="preserve">   '- Báo cáo cung cấp thông tin tình hình tham nhũng, tiêu cực trong cơ quan thanh tra nhà nước từ 2013 đến nay (không báo cáo theo đề cương hướng dẫn của Thanh tra Chính phủ.                   - Đối với báo cáo đánh giá PCTN năm 2019: Nội dung báo cáo chưa đầy đủ theo đề cương hướng dẫn của Thanh tra Chính phủ và Quyết định số 6086/KH-UBND ngày 29/05/2020 của UBND tỉnh Đồng Nai</t>
    </r>
    <r>
      <rPr>
        <b/>
        <sz val="10"/>
        <rFont val="Times New Roman"/>
        <family val="1"/>
      </rPr>
      <t xml:space="preserve"> </t>
    </r>
  </si>
  <si>
    <r>
      <t xml:space="preserve">Báo cáo công tác PCTN quý 3 và 9 tháng (TTT nhận ngày 7/9) trễ hạn </t>
    </r>
    <r>
      <rPr>
        <b/>
        <sz val="10"/>
        <rFont val="Times New Roman"/>
        <family val="1"/>
      </rPr>
      <t xml:space="preserve">(-0,5 điểm).                                              </t>
    </r>
    <r>
      <rPr>
        <sz val="10"/>
        <rFont val="Times New Roman"/>
        <family val="1"/>
      </rPr>
      <t xml:space="preserve">      - Đối với báo cáo đánh giá PCTN năm 2019: Nội dung báo cáo chưa đầy đủ theo đề cương hướng dẫn của Thanh tra Chính phủ và Quyết định số 6086/KH-UBND ngày 29/05/2020 của UBND tỉnh Đồng Nai </t>
    </r>
  </si>
  <si>
    <r>
      <rPr>
        <b/>
        <sz val="10"/>
        <rFont val="Times New Roman"/>
        <family val="1"/>
      </rPr>
      <t xml:space="preserve">- </t>
    </r>
    <r>
      <rPr>
        <sz val="10"/>
        <rFont val="Times New Roman"/>
        <family val="1"/>
      </rPr>
      <t xml:space="preserve">Chưa thực hiện gửi báo cáo Tự kiểm tra tự kiểm tra công khai minh bạch trong hoạt động của cơ quan năm 2019; báo cáo tổng kết quy tắc ứng xử của cán bộ thanh tra; báo cáo cung cấp thông tin về tình hình PCTN, tiêu cực trong các cơ quan thanh tra nhà nước </t>
    </r>
    <r>
      <rPr>
        <b/>
        <sz val="10"/>
        <rFont val="Times New Roman"/>
        <family val="1"/>
      </rPr>
      <t xml:space="preserve">(-1 điểm)          '- </t>
    </r>
    <r>
      <rPr>
        <sz val="10"/>
        <rFont val="Times New Roman"/>
        <family val="1"/>
      </rPr>
      <t>Báo cáo thực hiện Chỉ thị số 27-CT/TW (TTT nhận 18/5); báo cáo quý 3; báo cáo 9 tháng (9/9) trễ hạn</t>
    </r>
    <r>
      <rPr>
        <b/>
        <sz val="10"/>
        <rFont val="Times New Roman"/>
        <family val="1"/>
      </rPr>
      <t xml:space="preserve"> (-0,5 điểm).                                                   </t>
    </r>
    <r>
      <rPr>
        <sz val="10"/>
        <rFont val="Times New Roman"/>
        <family val="1"/>
      </rPr>
      <t>- Đối với báo cáo đánh giá PCTN năm 2019: Nội dung báo cáo chưa đầy đủ theo đề cương hướng dẫn của Thanh tra Chính phủ và Quyết định số 6086/KH-UBND ngày 29/05/2020 của UBND tỉnh Đồng Nai</t>
    </r>
    <r>
      <rPr>
        <b/>
        <sz val="10"/>
        <rFont val="Times New Roman"/>
        <family val="1"/>
      </rPr>
      <t xml:space="preserve"> </t>
    </r>
  </si>
  <si>
    <r>
      <t xml:space="preserve">Báo cáo kết quả tự kiểm tra công khai minh bạch trong hoạt động của cơ quan năm 2019 (23/12); Kế hoạch công tác PCTN và thực hiện Chương trình hành động năm 2020(19/2); Báo cáo kết quả thực hiện Chỉ thị số 27-CT/TW (7/5/); báo cáo quý 3 và báo cáo 9 tháng (TTT nhận 14/9) trễ hạn </t>
    </r>
    <r>
      <rPr>
        <b/>
        <sz val="10"/>
        <rFont val="Times New Roman"/>
        <family val="1"/>
      </rPr>
      <t>(-0,5 điểm)</t>
    </r>
    <r>
      <rPr>
        <sz val="10"/>
        <rFont val="Times New Roman"/>
        <family val="1"/>
      </rPr>
      <t xml:space="preserve">                 Chưa gửi báo cáo tổng kết quy tắc ứng xử của cán bộ thanh tra </t>
    </r>
    <r>
      <rPr>
        <b/>
        <sz val="10"/>
        <rFont val="Times New Roman"/>
        <family val="1"/>
      </rPr>
      <t xml:space="preserve">(-1điểm)    </t>
    </r>
    <r>
      <rPr>
        <sz val="10"/>
        <rFont val="Times New Roman"/>
        <family val="1"/>
      </rPr>
      <t xml:space="preserve">        - Đối với báo cáo đánh giá PCTN năm 2019: Nội dung báo cáo chưa đầy đủ theo đề cương hướng dẫn của Thanh tra Chính phủ và Quyết định số 6086/KH-UBND ngày 29/05/2020 của UBND tỉnh Đồng Nai</t>
    </r>
    <r>
      <rPr>
        <b/>
        <sz val="10"/>
        <rFont val="Times New Roman"/>
        <family val="1"/>
      </rPr>
      <t xml:space="preserve"> </t>
    </r>
  </si>
  <si>
    <r>
      <t xml:space="preserve">Không gửi báo cáo tự kiểm tra công khai minh bạch trong hoạt động của cơ quan 2019; báo cáo tổng kết quy tắc ứng xửa của cán bộ thanh tra </t>
    </r>
    <r>
      <rPr>
        <b/>
        <sz val="10"/>
        <rFont val="Times New Roman"/>
        <family val="1"/>
      </rPr>
      <t xml:space="preserve">(-1 điểm)                 </t>
    </r>
    <r>
      <rPr>
        <sz val="10"/>
        <rFont val="Times New Roman"/>
        <family val="1"/>
      </rPr>
      <t xml:space="preserve">Báo cáo kết quả thực hiện Chỉ thị số 27-CT/TW  (12/5); báo cáo quý 3 (TTT nhận 10/9);báo cáo 9 tháng (11/9) trễ hạn </t>
    </r>
    <r>
      <rPr>
        <b/>
        <sz val="10"/>
        <rFont val="Times New Roman"/>
        <family val="1"/>
      </rPr>
      <t xml:space="preserve">(-0,5 điểm)                                      </t>
    </r>
    <r>
      <rPr>
        <sz val="10"/>
        <rFont val="Times New Roman"/>
        <family val="1"/>
      </rPr>
      <t>- Đối với báo cáo đánh giá PCTN năm 2019: Nội dung báo cáo chưa đầy đủ theo đề cương hướng dẫn của Thanh tra Chính phủ và Quyết định số 6086/KH-UBND ngày 29/05/2020 của UBND tỉnh Đồng Nai</t>
    </r>
    <r>
      <rPr>
        <b/>
        <sz val="10"/>
        <rFont val="Times New Roman"/>
        <family val="1"/>
      </rPr>
      <t xml:space="preserve">  </t>
    </r>
  </si>
  <si>
    <r>
      <rPr>
        <i/>
        <sz val="10"/>
        <rFont val="Times New Roman"/>
        <family val="1"/>
      </rPr>
      <t>1.1. Triển khai thanh tra, kiểm tra theo kế hoạch:</t>
    </r>
    <r>
      <rPr>
        <sz val="10"/>
        <rFont val="Times New Roman"/>
        <family val="1"/>
      </rPr>
      <t xml:space="preserve"> Triển khai thực hiện 04/04 cuộc thanh tra theo kế hoạch; đạt tỷ lệ 100%. Thực hiện 01 cuộc thanh đột xuất (+1 điểm).
</t>
    </r>
  </si>
  <si>
    <r>
      <rPr>
        <i/>
        <sz val="10"/>
        <rFont val="Times New Roman"/>
        <family val="1"/>
      </rPr>
      <t>2.1. Về tiếp công dân:</t>
    </r>
    <r>
      <rPr>
        <sz val="10"/>
        <rFont val="Times New Roman"/>
        <family val="1"/>
      </rPr>
      <t xml:space="preserve"> Tiếp 629 lượt công dân; trong đó, Lãnh đạo UBND huyện tiếp 14 lượt. </t>
    </r>
  </si>
  <si>
    <r>
      <rPr>
        <i/>
        <sz val="10"/>
        <rFont val="Times New Roman"/>
        <family val="1"/>
      </rPr>
      <t xml:space="preserve">2.2. Về xử lý đơn: </t>
    </r>
    <r>
      <rPr>
        <sz val="10"/>
        <rFont val="Times New Roman"/>
        <family val="1"/>
      </rPr>
      <t>Tiếp nhận 255 đơn khiếu nại, tố cáo, ánh, kiến nghị. Đã xử lý 255/255 đơn, đạt tỷ lệ 100%.</t>
    </r>
  </si>
  <si>
    <t>3. Công tác giải quyết đơn khiếu nại, tố cáo: (đạt 87,5%)</t>
  </si>
  <si>
    <r>
      <rPr>
        <i/>
        <sz val="10"/>
        <rFont val="Times New Roman"/>
        <family val="1"/>
      </rPr>
      <t>3.1. Đơn khiếu nại:</t>
    </r>
    <r>
      <rPr>
        <sz val="10"/>
        <rFont val="Times New Roman"/>
        <family val="1"/>
      </rPr>
      <t xml:space="preserve"> thụ lý 04 đơn, đã ban hành quyết định giải quyết 04/04 đơn và tổ chức thực hiện đạt tỷ lệ 100% (+1 điểm).</t>
    </r>
  </si>
  <si>
    <r>
      <t xml:space="preserve">3.2. Đơn tố cáo: </t>
    </r>
    <r>
      <rPr>
        <sz val="10"/>
        <rFont val="Times New Roman"/>
        <family val="1"/>
      </rPr>
      <t>thụ lý 04 đơn. Đã giải quyết 03/4 đơn, trong 03 đó đã vận động công dân rút 01 đơn (+1 điểm); còn 01 đơn đã có báo cáo xác minh, UBND huyện đang xem xét ban hành kết luận.</t>
    </r>
  </si>
  <si>
    <r>
      <t xml:space="preserve">- Chưa gửi báo cáo tự kiểm tra công khai minh bạch trong hoạt động của cơ quan năm 2019; Báo cáo sơ kết Chỉ thị số 27-CT/TW; </t>
    </r>
    <r>
      <rPr>
        <b/>
        <sz val="10"/>
        <rFont val="Times New Roman"/>
        <family val="1"/>
      </rPr>
      <t xml:space="preserve">(-1điểm)                                </t>
    </r>
    <r>
      <rPr>
        <sz val="10"/>
        <rFont val="Times New Roman"/>
        <family val="1"/>
      </rPr>
      <t xml:space="preserve">'- Báo cáo công tác PCTN quý I (TTT nhận 11/3); báo cáo tổng kết quy tắc ứng xử của cán bộ thanh tra ; báo cáo quý 3; báo cáo 9 tháng (TTT nhận ngày 10/9) trễ hạn  </t>
    </r>
    <r>
      <rPr>
        <b/>
        <sz val="10"/>
        <rFont val="Times New Roman"/>
        <family val="1"/>
      </rPr>
      <t xml:space="preserve">(-0,5 điểm).                              </t>
    </r>
    <r>
      <rPr>
        <sz val="10"/>
        <rFont val="Times New Roman"/>
        <family val="1"/>
      </rPr>
      <t>- Đối với báo cáo đánh giá PCTN năm 2019: Nội dung báo cáo chưa đầy đủ theo đề cương hướng dẫn của Thanh tra Chính phủ và Quyết định số 6086/KH-UBND ngày 29/05/2020 của UBND tỉnh Đồng Nai</t>
    </r>
    <r>
      <rPr>
        <b/>
        <sz val="10"/>
        <rFont val="Times New Roman"/>
        <family val="1"/>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</si>
</sst>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71">
    <font>
      <sz val="11"/>
      <color theme="1"/>
      <name val="Calibri"/>
      <family val="2"/>
    </font>
    <font>
      <sz val="11"/>
      <color indexed="8"/>
      <name val="Calibri"/>
      <family val="2"/>
    </font>
    <font>
      <b/>
      <sz val="10"/>
      <name val="Times New Roman"/>
      <family val="1"/>
    </font>
    <font>
      <b/>
      <sz val="14"/>
      <name val="Times New Roman"/>
      <family val="1"/>
    </font>
    <font>
      <sz val="12"/>
      <name val="Times New Roman"/>
      <family val="1"/>
    </font>
    <font>
      <b/>
      <sz val="12"/>
      <name val="Times New Roman"/>
      <family val="1"/>
    </font>
    <font>
      <sz val="14"/>
      <name val="Times New Roman"/>
      <family val="1"/>
    </font>
    <font>
      <i/>
      <sz val="10"/>
      <name val="Times New Roman"/>
      <family val="1"/>
    </font>
    <font>
      <sz val="10"/>
      <name val="Times New Roman"/>
      <family val="1"/>
    </font>
    <font>
      <sz val="10"/>
      <color indexed="8"/>
      <name val="Times New Roman"/>
      <family val="1"/>
    </font>
    <font>
      <b/>
      <sz val="10"/>
      <color indexed="8"/>
      <name val="Times New Roman"/>
      <family val="1"/>
    </font>
    <font>
      <b/>
      <i/>
      <sz val="10"/>
      <color indexed="8"/>
      <name val="Times New Roman"/>
      <family val="1"/>
    </font>
    <font>
      <i/>
      <sz val="10"/>
      <color indexed="8"/>
      <name val="Times New Roman"/>
      <family val="1"/>
    </font>
    <font>
      <sz val="9"/>
      <name val="Times New Roman"/>
      <family val="1"/>
    </font>
    <font>
      <b/>
      <i/>
      <sz val="9"/>
      <name val="Times New Roman"/>
      <family val="1"/>
    </font>
    <font>
      <i/>
      <sz val="9"/>
      <name val="Times New Roman"/>
      <family val="1"/>
    </font>
    <font>
      <b/>
      <i/>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name val="Arial"/>
      <family val="2"/>
    </font>
    <font>
      <b/>
      <sz val="11"/>
      <name val="Arial"/>
      <family val="2"/>
    </font>
    <font>
      <b/>
      <sz val="12"/>
      <name val="Arial"/>
      <family val="2"/>
    </font>
    <font>
      <sz val="12"/>
      <name val="Arial"/>
      <family val="2"/>
    </font>
    <font>
      <b/>
      <sz val="10"/>
      <color indexed="10"/>
      <name val="Times New Roman"/>
      <family val="1"/>
    </font>
    <font>
      <sz val="10"/>
      <name val="Arial"/>
      <family val="2"/>
    </font>
    <font>
      <sz val="11"/>
      <color indexed="55"/>
      <name val="Arial"/>
      <family val="2"/>
    </font>
    <font>
      <sz val="10"/>
      <color indexed="56"/>
      <name val="Times New Roman"/>
      <family val="1"/>
    </font>
    <font>
      <b/>
      <sz val="10"/>
      <color indexed="5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name val="Calibri"/>
      <family val="2"/>
    </font>
    <font>
      <b/>
      <sz val="11"/>
      <name val="Calibri"/>
      <family val="2"/>
    </font>
    <font>
      <b/>
      <sz val="12"/>
      <name val="Calibri"/>
      <family val="2"/>
    </font>
    <font>
      <sz val="12"/>
      <name val="Calibri"/>
      <family val="2"/>
    </font>
    <font>
      <sz val="10"/>
      <color theme="1"/>
      <name val="Times New Roman"/>
      <family val="1"/>
    </font>
    <font>
      <b/>
      <sz val="10"/>
      <color theme="1"/>
      <name val="Times New Roman"/>
      <family val="1"/>
    </font>
    <font>
      <b/>
      <sz val="10"/>
      <color rgb="FFFF0000"/>
      <name val="Times New Roman"/>
      <family val="1"/>
    </font>
    <font>
      <sz val="10"/>
      <name val="Calibri"/>
      <family val="2"/>
    </font>
    <font>
      <b/>
      <i/>
      <sz val="10"/>
      <color theme="1"/>
      <name val="Times New Roman"/>
      <family val="1"/>
    </font>
    <font>
      <sz val="11"/>
      <color theme="0" tint="-0.24997000396251678"/>
      <name val="Calibri"/>
      <family val="2"/>
    </font>
    <font>
      <sz val="10"/>
      <color rgb="FF002060"/>
      <name val="Times New Roman"/>
      <family val="1"/>
    </font>
    <font>
      <b/>
      <sz val="10"/>
      <color rgb="FF00206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28" borderId="2"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2">
    <xf numFmtId="0" fontId="0" fillId="0" borderId="0" xfId="0" applyFont="1" applyAlignment="1">
      <alignment/>
    </xf>
    <xf numFmtId="0" fontId="2" fillId="0" borderId="10" xfId="0" applyFont="1" applyBorder="1" applyAlignment="1">
      <alignment horizontal="center" vertical="center" wrapText="1"/>
    </xf>
    <xf numFmtId="0" fontId="59" fillId="0" borderId="0" xfId="0" applyFont="1" applyAlignment="1">
      <alignment/>
    </xf>
    <xf numFmtId="0" fontId="2" fillId="33" borderId="10" xfId="0" applyFont="1" applyFill="1" applyBorder="1" applyAlignment="1">
      <alignment horizontal="center" vertical="center" wrapText="1"/>
    </xf>
    <xf numFmtId="0" fontId="60" fillId="0" borderId="0" xfId="0" applyFont="1" applyAlignment="1">
      <alignment/>
    </xf>
    <xf numFmtId="0" fontId="5" fillId="0" borderId="0" xfId="0" applyFont="1" applyAlignment="1">
      <alignment horizontal="center" vertical="top" wrapText="1"/>
    </xf>
    <xf numFmtId="0" fontId="3" fillId="0" borderId="0" xfId="0" applyFont="1" applyAlignment="1">
      <alignment horizontal="center"/>
    </xf>
    <xf numFmtId="0" fontId="6" fillId="0" borderId="0" xfId="0" applyFont="1" applyAlignment="1">
      <alignment horizontal="justify"/>
    </xf>
    <xf numFmtId="0" fontId="59" fillId="0" borderId="0" xfId="0" applyFont="1" applyAlignment="1">
      <alignment horizontal="center"/>
    </xf>
    <xf numFmtId="0" fontId="60" fillId="33" borderId="0" xfId="0" applyFont="1" applyFill="1" applyAlignment="1">
      <alignment/>
    </xf>
    <xf numFmtId="0" fontId="3" fillId="0" borderId="0" xfId="0" applyFont="1" applyAlignment="1">
      <alignment/>
    </xf>
    <xf numFmtId="0" fontId="5" fillId="0" borderId="0" xfId="0" applyFont="1" applyAlignment="1">
      <alignment/>
    </xf>
    <xf numFmtId="0" fontId="61" fillId="0" borderId="0" xfId="0" applyFont="1" applyAlignment="1">
      <alignment/>
    </xf>
    <xf numFmtId="0" fontId="61" fillId="33" borderId="0" xfId="0" applyFont="1" applyFill="1" applyAlignment="1">
      <alignment/>
    </xf>
    <xf numFmtId="0" fontId="62" fillId="0" borderId="0" xfId="0" applyFont="1" applyAlignment="1">
      <alignment/>
    </xf>
    <xf numFmtId="0" fontId="63" fillId="0" borderId="10" xfId="0" applyFont="1" applyBorder="1" applyAlignment="1">
      <alignment vertical="center" wrapText="1"/>
    </xf>
    <xf numFmtId="0" fontId="64" fillId="0" borderId="10" xfId="0" applyFont="1" applyBorder="1" applyAlignment="1">
      <alignment vertical="center" wrapText="1"/>
    </xf>
    <xf numFmtId="0" fontId="64" fillId="33" borderId="10" xfId="0" applyFont="1" applyFill="1" applyBorder="1" applyAlignment="1">
      <alignment vertical="center" wrapText="1"/>
    </xf>
    <xf numFmtId="0" fontId="7" fillId="0" borderId="10" xfId="0" applyFont="1" applyBorder="1" applyAlignment="1">
      <alignment horizontal="center" vertical="center" wrapText="1"/>
    </xf>
    <xf numFmtId="0" fontId="7" fillId="33" borderId="10" xfId="0" applyFont="1" applyFill="1" applyBorder="1" applyAlignment="1">
      <alignment horizontal="center" vertical="center" wrapText="1"/>
    </xf>
    <xf numFmtId="0" fontId="64" fillId="0" borderId="10" xfId="0" applyFont="1" applyBorder="1" applyAlignment="1">
      <alignment horizontal="center" vertical="center" wrapText="1"/>
    </xf>
    <xf numFmtId="0" fontId="65" fillId="0" borderId="0" xfId="0" applyFont="1" applyAlignment="1">
      <alignment/>
    </xf>
    <xf numFmtId="0" fontId="66" fillId="0" borderId="0" xfId="0" applyFont="1" applyAlignment="1">
      <alignment/>
    </xf>
    <xf numFmtId="0" fontId="2" fillId="0" borderId="10" xfId="0" applyFont="1" applyBorder="1" applyAlignment="1">
      <alignment horizontal="left" vertical="center" wrapText="1"/>
    </xf>
    <xf numFmtId="0" fontId="8" fillId="0" borderId="10" xfId="0" applyFont="1" applyBorder="1" applyAlignment="1">
      <alignment vertical="center" wrapText="1"/>
    </xf>
    <xf numFmtId="0" fontId="64"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4"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4" fillId="0" borderId="10" xfId="0" applyFont="1" applyBorder="1" applyAlignment="1">
      <alignment horizontal="left" vertical="center" wrapText="1"/>
    </xf>
    <xf numFmtId="0" fontId="67" fillId="0" borderId="10" xfId="0" applyFont="1" applyBorder="1" applyAlignment="1">
      <alignment horizontal="left" vertical="center" wrapText="1"/>
    </xf>
    <xf numFmtId="0" fontId="63" fillId="33" borderId="10"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67" fillId="0" borderId="10" xfId="0" applyFont="1" applyBorder="1" applyAlignment="1">
      <alignment horizontal="justify" vertical="center" wrapText="1"/>
    </xf>
    <xf numFmtId="0" fontId="63" fillId="0" borderId="10" xfId="0" applyFont="1" applyBorder="1" applyAlignment="1">
      <alignment horizontal="justify" vertical="center" wrapText="1"/>
    </xf>
    <xf numFmtId="0" fontId="63" fillId="0" borderId="10" xfId="0" applyFont="1" applyBorder="1" applyAlignment="1">
      <alignment horizontal="left" vertical="center" wrapText="1"/>
    </xf>
    <xf numFmtId="0" fontId="63" fillId="0" borderId="10" xfId="0" applyFont="1" applyFill="1" applyBorder="1" applyAlignment="1">
      <alignment horizontal="left" vertical="center" wrapText="1"/>
    </xf>
    <xf numFmtId="0" fontId="63" fillId="0" borderId="10" xfId="0" applyFont="1" applyFill="1" applyBorder="1" applyAlignment="1">
      <alignment vertical="center" wrapText="1"/>
    </xf>
    <xf numFmtId="0" fontId="64" fillId="0" borderId="10" xfId="0" applyFont="1" applyBorder="1" applyAlignment="1">
      <alignment horizontal="right" vertical="center" wrapText="1"/>
    </xf>
    <xf numFmtId="0" fontId="64" fillId="0" borderId="10" xfId="0" applyFont="1" applyFill="1" applyBorder="1" applyAlignment="1">
      <alignment horizontal="right" vertical="center" wrapText="1"/>
    </xf>
    <xf numFmtId="0" fontId="63" fillId="0" borderId="10" xfId="0" applyFont="1" applyFill="1" applyBorder="1" applyAlignment="1" quotePrefix="1">
      <alignment horizontal="center" vertical="center" wrapText="1"/>
    </xf>
    <xf numFmtId="0" fontId="63" fillId="0" borderId="10" xfId="0" applyFont="1" applyFill="1" applyBorder="1" applyAlignment="1">
      <alignment horizontal="justify" vertical="center" wrapText="1"/>
    </xf>
    <xf numFmtId="0" fontId="63" fillId="33" borderId="10" xfId="0" applyFont="1" applyFill="1" applyBorder="1" applyAlignment="1" quotePrefix="1">
      <alignment horizontal="center" vertical="center" wrapText="1"/>
    </xf>
    <xf numFmtId="0" fontId="63" fillId="33" borderId="10" xfId="0" applyFont="1" applyFill="1" applyBorder="1" applyAlignment="1">
      <alignment horizontal="justify" vertical="center" wrapText="1"/>
    </xf>
    <xf numFmtId="0" fontId="63" fillId="0" borderId="10" xfId="0" applyNumberFormat="1"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63" fillId="0" borderId="11" xfId="0" applyFont="1" applyBorder="1" applyAlignment="1">
      <alignment vertical="center" wrapText="1"/>
    </xf>
    <xf numFmtId="0" fontId="63" fillId="0" borderId="11" xfId="0" applyFont="1" applyFill="1" applyBorder="1" applyAlignment="1">
      <alignment vertical="center" wrapText="1"/>
    </xf>
    <xf numFmtId="0" fontId="67" fillId="0" borderId="10" xfId="0" applyFont="1" applyBorder="1" applyAlignment="1">
      <alignment vertical="center" wrapText="1"/>
    </xf>
    <xf numFmtId="0" fontId="63" fillId="0" borderId="10" xfId="0" applyFont="1" applyBorder="1" applyAlignment="1" quotePrefix="1">
      <alignment horizontal="left" vertical="center" wrapText="1"/>
    </xf>
    <xf numFmtId="0" fontId="6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9" fillId="0" borderId="10" xfId="0" applyFont="1" applyBorder="1" applyAlignment="1">
      <alignment vertical="center" wrapText="1"/>
    </xf>
    <xf numFmtId="0" fontId="2"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0" xfId="0" applyFont="1" applyBorder="1" applyAlignment="1">
      <alignment horizontal="left" vertical="center" wrapText="1"/>
    </xf>
    <xf numFmtId="0" fontId="8" fillId="0" borderId="10" xfId="0" applyFont="1" applyBorder="1" applyAlignment="1">
      <alignment horizontal="left"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quotePrefix="1">
      <alignment horizontal="center" vertical="center" wrapText="1"/>
    </xf>
    <xf numFmtId="0" fontId="16" fillId="0" borderId="10" xfId="0" applyFont="1" applyBorder="1" applyAlignment="1">
      <alignment vertical="center" wrapText="1"/>
    </xf>
    <xf numFmtId="0" fontId="8" fillId="0" borderId="10" xfId="0" applyFont="1" applyFill="1" applyBorder="1" applyAlignment="1" quotePrefix="1">
      <alignment horizontal="left" vertical="center" wrapText="1"/>
    </xf>
    <xf numFmtId="0" fontId="8" fillId="0" borderId="10" xfId="0" applyFont="1" applyFill="1" applyBorder="1" applyAlignment="1" quotePrefix="1">
      <alignment horizontal="center" vertical="center" wrapText="1"/>
    </xf>
    <xf numFmtId="0" fontId="13" fillId="0" borderId="10" xfId="0" applyFont="1" applyBorder="1" applyAlignment="1">
      <alignment horizontal="left" vertical="center" wrapText="1"/>
    </xf>
    <xf numFmtId="0" fontId="8" fillId="0" borderId="10" xfId="0" applyFont="1" applyFill="1" applyBorder="1" applyAlignment="1">
      <alignment vertical="center" wrapText="1"/>
    </xf>
    <xf numFmtId="0" fontId="13" fillId="0" borderId="10" xfId="0" applyFont="1" applyBorder="1" applyAlignment="1">
      <alignment vertical="center" wrapText="1"/>
    </xf>
    <xf numFmtId="0" fontId="6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4" fillId="0" borderId="10" xfId="0" applyFont="1" applyFill="1" applyBorder="1" applyAlignment="1">
      <alignment horizontal="center" vertical="center" wrapText="1"/>
    </xf>
    <xf numFmtId="0" fontId="64" fillId="0" borderId="10" xfId="0" applyFont="1" applyBorder="1" applyAlignment="1">
      <alignment horizontal="left" vertical="center" wrapText="1"/>
    </xf>
    <xf numFmtId="0" fontId="0" fillId="33" borderId="0" xfId="0" applyFill="1" applyAlignment="1">
      <alignment/>
    </xf>
    <xf numFmtId="0" fontId="68" fillId="33" borderId="0" xfId="0" applyFont="1" applyFill="1" applyAlignment="1">
      <alignment/>
    </xf>
    <xf numFmtId="0" fontId="63" fillId="33" borderId="10" xfId="0" applyFont="1" applyFill="1" applyBorder="1" applyAlignment="1">
      <alignment horizontal="left" vertical="center" wrapText="1"/>
    </xf>
    <xf numFmtId="0" fontId="64" fillId="0" borderId="10" xfId="0" applyFont="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2"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5" fillId="0" borderId="0" xfId="0" applyFont="1" applyAlignment="1">
      <alignment horizontal="center"/>
    </xf>
    <xf numFmtId="0" fontId="63" fillId="0" borderId="10" xfId="0" applyFont="1" applyBorder="1" applyAlignment="1">
      <alignment horizontal="center" vertical="center" wrapText="1"/>
    </xf>
    <xf numFmtId="0" fontId="3" fillId="0" borderId="0" xfId="0" applyFont="1" applyAlignment="1">
      <alignment horizontal="center"/>
    </xf>
    <xf numFmtId="0" fontId="5"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0" xfId="0" applyFont="1" applyAlignment="1">
      <alignment horizontal="center" vertical="top" wrapText="1"/>
    </xf>
    <xf numFmtId="0" fontId="64" fillId="0" borderId="10" xfId="0" applyFont="1" applyFill="1" applyBorder="1" applyAlignment="1">
      <alignment horizontal="left"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6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9" fillId="0" borderId="11" xfId="0" applyFont="1" applyBorder="1" applyAlignment="1">
      <alignment horizontal="center" vertical="center" wrapText="1"/>
    </xf>
    <xf numFmtId="0" fontId="69" fillId="0" borderId="12" xfId="0" applyFont="1" applyBorder="1" applyAlignment="1">
      <alignment horizontal="center" vertical="center" wrapText="1"/>
    </xf>
    <xf numFmtId="0" fontId="0" fillId="0" borderId="12" xfId="0"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70" fillId="0" borderId="12" xfId="0" applyFont="1" applyBorder="1" applyAlignment="1">
      <alignment horizontal="center" vertical="center" wrapText="1"/>
    </xf>
    <xf numFmtId="0" fontId="70" fillId="0" borderId="13"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64" fillId="0" borderId="10" xfId="0" applyFont="1" applyBorder="1" applyAlignment="1">
      <alignment horizontal="left" vertical="center" wrapText="1"/>
    </xf>
    <xf numFmtId="0" fontId="64" fillId="0" borderId="11"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64" fillId="0" borderId="11" xfId="0" applyFont="1" applyBorder="1" applyAlignment="1">
      <alignment horizontal="left" vertical="center" wrapText="1"/>
    </xf>
    <xf numFmtId="0" fontId="64" fillId="0" borderId="12" xfId="0" applyFont="1" applyBorder="1" applyAlignment="1">
      <alignment horizontal="left" vertical="center" wrapText="1"/>
    </xf>
    <xf numFmtId="0" fontId="64" fillId="0" borderId="13" xfId="0" applyFont="1" applyBorder="1" applyAlignment="1">
      <alignment horizontal="left" vertical="center" wrapText="1"/>
    </xf>
    <xf numFmtId="0" fontId="64" fillId="0" borderId="11" xfId="0" applyFont="1" applyFill="1" applyBorder="1" applyAlignment="1">
      <alignment horizontal="left" vertical="center" wrapText="1"/>
    </xf>
    <xf numFmtId="0" fontId="64" fillId="0" borderId="12" xfId="0" applyFont="1" applyFill="1" applyBorder="1" applyAlignment="1">
      <alignment horizontal="left" vertical="center" wrapText="1"/>
    </xf>
    <xf numFmtId="0" fontId="64" fillId="0" borderId="13" xfId="0" applyFont="1" applyFill="1" applyBorder="1" applyAlignment="1">
      <alignment horizontal="left" vertical="center" wrapText="1"/>
    </xf>
    <xf numFmtId="0" fontId="8" fillId="0" borderId="10" xfId="0" applyFont="1" applyBorder="1" applyAlignment="1">
      <alignment horizontal="right" vertical="center" wrapText="1"/>
    </xf>
    <xf numFmtId="0" fontId="64" fillId="0" borderId="10" xfId="0" applyFont="1" applyFill="1" applyBorder="1" applyAlignment="1">
      <alignment vertical="center" wrapText="1"/>
    </xf>
    <xf numFmtId="0" fontId="63" fillId="0" borderId="10" xfId="0" applyFont="1" applyBorder="1" applyAlignment="1">
      <alignment horizontal="right" vertical="center" wrapText="1"/>
    </xf>
    <xf numFmtId="0" fontId="2" fillId="0" borderId="1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1019175</xdr:colOff>
      <xdr:row>2</xdr:row>
      <xdr:rowOff>47625</xdr:rowOff>
    </xdr:from>
    <xdr:to>
      <xdr:col>6</xdr:col>
      <xdr:colOff>66675</xdr:colOff>
      <xdr:row>2</xdr:row>
      <xdr:rowOff>66675</xdr:rowOff>
    </xdr:to>
    <xdr:sp>
      <xdr:nvSpPr>
        <xdr:cNvPr id="1" name="Line 2"/>
        <xdr:cNvSpPr>
          <a:spLocks/>
        </xdr:cNvSpPr>
      </xdr:nvSpPr>
      <xdr:spPr>
        <a:xfrm>
          <a:off x="4162425" y="428625"/>
          <a:ext cx="201930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152400</xdr:colOff>
      <xdr:row>2</xdr:row>
      <xdr:rowOff>38100</xdr:rowOff>
    </xdr:from>
    <xdr:to>
      <xdr:col>1</xdr:col>
      <xdr:colOff>771525</xdr:colOff>
      <xdr:row>2</xdr:row>
      <xdr:rowOff>47625</xdr:rowOff>
    </xdr:to>
    <xdr:sp>
      <xdr:nvSpPr>
        <xdr:cNvPr id="2" name="Line 2"/>
        <xdr:cNvSpPr>
          <a:spLocks/>
        </xdr:cNvSpPr>
      </xdr:nvSpPr>
      <xdr:spPr>
        <a:xfrm>
          <a:off x="152400" y="419100"/>
          <a:ext cx="10001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981075</xdr:colOff>
      <xdr:row>2</xdr:row>
      <xdr:rowOff>47625</xdr:rowOff>
    </xdr:from>
    <xdr:to>
      <xdr:col>6</xdr:col>
      <xdr:colOff>28575</xdr:colOff>
      <xdr:row>2</xdr:row>
      <xdr:rowOff>66675</xdr:rowOff>
    </xdr:to>
    <xdr:sp>
      <xdr:nvSpPr>
        <xdr:cNvPr id="1" name="Line 2"/>
        <xdr:cNvSpPr>
          <a:spLocks/>
        </xdr:cNvSpPr>
      </xdr:nvSpPr>
      <xdr:spPr>
        <a:xfrm>
          <a:off x="4171950" y="447675"/>
          <a:ext cx="16573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152400</xdr:colOff>
      <xdr:row>2</xdr:row>
      <xdr:rowOff>38100</xdr:rowOff>
    </xdr:from>
    <xdr:to>
      <xdr:col>1</xdr:col>
      <xdr:colOff>771525</xdr:colOff>
      <xdr:row>2</xdr:row>
      <xdr:rowOff>47625</xdr:rowOff>
    </xdr:to>
    <xdr:sp>
      <xdr:nvSpPr>
        <xdr:cNvPr id="2" name="Line 2"/>
        <xdr:cNvSpPr>
          <a:spLocks/>
        </xdr:cNvSpPr>
      </xdr:nvSpPr>
      <xdr:spPr>
        <a:xfrm>
          <a:off x="152400" y="438150"/>
          <a:ext cx="10001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47625</xdr:rowOff>
    </xdr:from>
    <xdr:to>
      <xdr:col>6</xdr:col>
      <xdr:colOff>0</xdr:colOff>
      <xdr:row>2</xdr:row>
      <xdr:rowOff>66675</xdr:rowOff>
    </xdr:to>
    <xdr:sp>
      <xdr:nvSpPr>
        <xdr:cNvPr id="1" name="Line 2"/>
        <xdr:cNvSpPr>
          <a:spLocks/>
        </xdr:cNvSpPr>
      </xdr:nvSpPr>
      <xdr:spPr>
        <a:xfrm>
          <a:off x="4095750" y="447675"/>
          <a:ext cx="16573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152400</xdr:colOff>
      <xdr:row>2</xdr:row>
      <xdr:rowOff>38100</xdr:rowOff>
    </xdr:from>
    <xdr:to>
      <xdr:col>1</xdr:col>
      <xdr:colOff>771525</xdr:colOff>
      <xdr:row>2</xdr:row>
      <xdr:rowOff>47625</xdr:rowOff>
    </xdr:to>
    <xdr:sp>
      <xdr:nvSpPr>
        <xdr:cNvPr id="2" name="Line 2"/>
        <xdr:cNvSpPr>
          <a:spLocks/>
        </xdr:cNvSpPr>
      </xdr:nvSpPr>
      <xdr:spPr>
        <a:xfrm>
          <a:off x="152400" y="438150"/>
          <a:ext cx="10001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00"/>
  <sheetViews>
    <sheetView zoomScale="115" zoomScaleNormal="115" zoomScalePageLayoutView="0" workbookViewId="0" topLeftCell="A196">
      <selection activeCell="D92" sqref="D92"/>
    </sheetView>
  </sheetViews>
  <sheetFormatPr defaultColWidth="9.140625" defaultRowHeight="15"/>
  <cols>
    <col min="1" max="1" width="5.7109375" style="2" customWidth="1"/>
    <col min="2" max="2" width="15.7109375" style="8" customWidth="1"/>
    <col min="3" max="3" width="25.7109375" style="2" customWidth="1"/>
    <col min="4" max="4" width="31.140625" style="2" customWidth="1"/>
    <col min="5" max="5" width="7.7109375" style="4" customWidth="1"/>
    <col min="6" max="6" width="5.7109375" style="4" customWidth="1"/>
    <col min="7" max="8" width="5.7109375" style="9" customWidth="1"/>
    <col min="9" max="9" width="7.7109375" style="4" customWidth="1"/>
    <col min="10" max="11" width="5.7109375" style="4" customWidth="1"/>
    <col min="12" max="12" width="10.7109375" style="2" customWidth="1"/>
    <col min="13" max="16384" width="9.140625" style="2" customWidth="1"/>
  </cols>
  <sheetData>
    <row r="1" spans="1:12" ht="15" customHeight="1">
      <c r="A1" s="100" t="s">
        <v>0</v>
      </c>
      <c r="B1" s="100"/>
      <c r="C1" s="100" t="s">
        <v>2</v>
      </c>
      <c r="D1" s="100"/>
      <c r="E1" s="100"/>
      <c r="F1" s="100"/>
      <c r="G1" s="100"/>
      <c r="H1" s="100"/>
      <c r="I1" s="100"/>
      <c r="J1" s="100"/>
      <c r="K1" s="100"/>
      <c r="L1" s="100"/>
    </row>
    <row r="2" spans="1:12" ht="15" customHeight="1">
      <c r="A2" s="87" t="s">
        <v>1</v>
      </c>
      <c r="B2" s="87"/>
      <c r="C2" s="87" t="s">
        <v>3</v>
      </c>
      <c r="D2" s="87"/>
      <c r="E2" s="87"/>
      <c r="F2" s="87"/>
      <c r="G2" s="87"/>
      <c r="H2" s="87"/>
      <c r="I2" s="87"/>
      <c r="J2" s="87"/>
      <c r="K2" s="87"/>
      <c r="L2" s="87"/>
    </row>
    <row r="3" spans="1:5" ht="15" customHeight="1">
      <c r="A3" s="5"/>
      <c r="B3" s="5"/>
      <c r="C3" s="5"/>
      <c r="D3" s="5"/>
      <c r="E3" s="5"/>
    </row>
    <row r="4" spans="1:12" ht="15" customHeight="1">
      <c r="A4" s="84" t="s">
        <v>4</v>
      </c>
      <c r="B4" s="84"/>
      <c r="C4" s="84"/>
      <c r="D4" s="84"/>
      <c r="E4" s="84"/>
      <c r="F4" s="84"/>
      <c r="G4" s="84"/>
      <c r="H4" s="84"/>
      <c r="I4" s="84"/>
      <c r="J4" s="84"/>
      <c r="K4" s="84"/>
      <c r="L4" s="84"/>
    </row>
    <row r="5" spans="1:12" ht="15" customHeight="1">
      <c r="A5" s="84" t="s">
        <v>5</v>
      </c>
      <c r="B5" s="84"/>
      <c r="C5" s="84"/>
      <c r="D5" s="84"/>
      <c r="E5" s="84"/>
      <c r="F5" s="84"/>
      <c r="G5" s="84"/>
      <c r="H5" s="84"/>
      <c r="I5" s="84"/>
      <c r="J5" s="84"/>
      <c r="K5" s="84"/>
      <c r="L5" s="84"/>
    </row>
    <row r="6" spans="1:12" ht="15" customHeight="1">
      <c r="A6" s="86" t="s">
        <v>126</v>
      </c>
      <c r="B6" s="86"/>
      <c r="C6" s="86"/>
      <c r="D6" s="86"/>
      <c r="E6" s="86"/>
      <c r="F6" s="86"/>
      <c r="G6" s="86"/>
      <c r="H6" s="86"/>
      <c r="I6" s="86"/>
      <c r="J6" s="86"/>
      <c r="K6" s="86"/>
      <c r="L6" s="86"/>
    </row>
    <row r="7" spans="1:12" ht="15" customHeight="1">
      <c r="A7" s="84" t="s">
        <v>58</v>
      </c>
      <c r="B7" s="84"/>
      <c r="C7" s="84"/>
      <c r="D7" s="84"/>
      <c r="E7" s="84"/>
      <c r="F7" s="84"/>
      <c r="G7" s="84"/>
      <c r="H7" s="84"/>
      <c r="I7" s="84"/>
      <c r="J7" s="84"/>
      <c r="K7" s="84"/>
      <c r="L7" s="84"/>
    </row>
    <row r="8" spans="1:5" ht="15" customHeight="1">
      <c r="A8" s="6"/>
      <c r="B8" s="6"/>
      <c r="C8" s="6"/>
      <c r="D8" s="6"/>
      <c r="E8" s="6"/>
    </row>
    <row r="9" spans="1:12" ht="27" customHeight="1">
      <c r="A9" s="82" t="s">
        <v>20</v>
      </c>
      <c r="B9" s="82" t="s">
        <v>56</v>
      </c>
      <c r="C9" s="82"/>
      <c r="D9" s="82"/>
      <c r="E9" s="82" t="s">
        <v>24</v>
      </c>
      <c r="F9" s="82" t="s">
        <v>122</v>
      </c>
      <c r="G9" s="82"/>
      <c r="H9" s="82"/>
      <c r="I9" s="82"/>
      <c r="J9" s="82" t="s">
        <v>29</v>
      </c>
      <c r="K9" s="82" t="s">
        <v>30</v>
      </c>
      <c r="L9" s="82" t="s">
        <v>26</v>
      </c>
    </row>
    <row r="10" spans="1:12" ht="40.5" customHeight="1">
      <c r="A10" s="82"/>
      <c r="B10" s="82"/>
      <c r="C10" s="82"/>
      <c r="D10" s="82"/>
      <c r="E10" s="82"/>
      <c r="F10" s="1" t="s">
        <v>25</v>
      </c>
      <c r="G10" s="3" t="s">
        <v>123</v>
      </c>
      <c r="H10" s="3" t="s">
        <v>124</v>
      </c>
      <c r="I10" s="1" t="s">
        <v>28</v>
      </c>
      <c r="J10" s="82"/>
      <c r="K10" s="82"/>
      <c r="L10" s="82"/>
    </row>
    <row r="11" spans="1:12" ht="15.75" customHeight="1">
      <c r="A11" s="18">
        <v>1</v>
      </c>
      <c r="B11" s="102">
        <v>2</v>
      </c>
      <c r="C11" s="102"/>
      <c r="D11" s="102"/>
      <c r="E11" s="18">
        <v>3</v>
      </c>
      <c r="F11" s="18">
        <v>4</v>
      </c>
      <c r="G11" s="19">
        <v>5</v>
      </c>
      <c r="H11" s="19">
        <v>6</v>
      </c>
      <c r="I11" s="18">
        <v>7</v>
      </c>
      <c r="J11" s="18">
        <v>8</v>
      </c>
      <c r="K11" s="18">
        <v>9</v>
      </c>
      <c r="L11" s="18">
        <v>10</v>
      </c>
    </row>
    <row r="12" spans="1:12" ht="39" customHeight="1">
      <c r="A12" s="20" t="s">
        <v>6</v>
      </c>
      <c r="B12" s="20" t="s">
        <v>7</v>
      </c>
      <c r="C12" s="20" t="s">
        <v>23</v>
      </c>
      <c r="D12" s="20" t="s">
        <v>9</v>
      </c>
      <c r="E12" s="20"/>
      <c r="F12" s="16"/>
      <c r="G12" s="17"/>
      <c r="H12" s="17"/>
      <c r="I12" s="16"/>
      <c r="J12" s="16"/>
      <c r="K12" s="16"/>
      <c r="L12" s="15"/>
    </row>
    <row r="13" spans="1:13" ht="36.75" customHeight="1">
      <c r="A13" s="83">
        <v>1</v>
      </c>
      <c r="B13" s="83" t="s">
        <v>106</v>
      </c>
      <c r="C13" s="29" t="s">
        <v>136</v>
      </c>
      <c r="D13" s="29"/>
      <c r="E13" s="25">
        <f>E14+E15</f>
        <v>25</v>
      </c>
      <c r="F13" s="25">
        <f>F14+F15</f>
        <v>25</v>
      </c>
      <c r="G13" s="25">
        <f>G14+G15</f>
        <v>4</v>
      </c>
      <c r="H13" s="25">
        <f>H14+H15</f>
        <v>0</v>
      </c>
      <c r="I13" s="25">
        <f>I14+I15</f>
        <v>29</v>
      </c>
      <c r="J13" s="83">
        <f>I13+I16+I19+I22</f>
        <v>89.1</v>
      </c>
      <c r="K13" s="83" t="s">
        <v>103</v>
      </c>
      <c r="L13" s="85"/>
      <c r="M13" s="2" t="s">
        <v>27</v>
      </c>
    </row>
    <row r="14" spans="1:12" ht="78">
      <c r="A14" s="83"/>
      <c r="B14" s="83"/>
      <c r="C14" s="54" t="s">
        <v>240</v>
      </c>
      <c r="D14" s="15"/>
      <c r="E14" s="26">
        <v>15</v>
      </c>
      <c r="F14" s="26">
        <v>15</v>
      </c>
      <c r="G14" s="31">
        <v>2</v>
      </c>
      <c r="H14" s="31">
        <v>0</v>
      </c>
      <c r="I14" s="26">
        <f>F14+G14</f>
        <v>17</v>
      </c>
      <c r="J14" s="83"/>
      <c r="K14" s="83"/>
      <c r="L14" s="85"/>
    </row>
    <row r="15" spans="1:12" ht="82.5" customHeight="1">
      <c r="A15" s="83"/>
      <c r="B15" s="83"/>
      <c r="C15" s="49" t="s">
        <v>232</v>
      </c>
      <c r="D15" s="15"/>
      <c r="E15" s="26">
        <v>10</v>
      </c>
      <c r="F15" s="26">
        <v>10</v>
      </c>
      <c r="G15" s="31">
        <v>2</v>
      </c>
      <c r="H15" s="31">
        <v>0</v>
      </c>
      <c r="I15" s="26">
        <v>12</v>
      </c>
      <c r="J15" s="83"/>
      <c r="K15" s="83"/>
      <c r="L15" s="85"/>
    </row>
    <row r="16" spans="1:12" ht="30.75" customHeight="1">
      <c r="A16" s="83"/>
      <c r="B16" s="83"/>
      <c r="C16" s="29" t="s">
        <v>79</v>
      </c>
      <c r="D16" s="35"/>
      <c r="E16" s="25">
        <f>E17+E18</f>
        <v>20</v>
      </c>
      <c r="F16" s="25">
        <f>F17+F18</f>
        <v>20</v>
      </c>
      <c r="G16" s="25">
        <f>G17+G18</f>
        <v>0</v>
      </c>
      <c r="H16" s="25">
        <f>H17+H18</f>
        <v>0</v>
      </c>
      <c r="I16" s="25">
        <f>I17+I18</f>
        <v>20</v>
      </c>
      <c r="J16" s="83"/>
      <c r="K16" s="83"/>
      <c r="L16" s="85"/>
    </row>
    <row r="17" spans="1:12" ht="114.75" customHeight="1">
      <c r="A17" s="83"/>
      <c r="B17" s="83"/>
      <c r="C17" s="35" t="s">
        <v>233</v>
      </c>
      <c r="D17" s="29"/>
      <c r="E17" s="26">
        <v>10</v>
      </c>
      <c r="F17" s="26">
        <v>10</v>
      </c>
      <c r="G17" s="31">
        <v>0</v>
      </c>
      <c r="H17" s="31">
        <v>0</v>
      </c>
      <c r="I17" s="26">
        <v>10</v>
      </c>
      <c r="J17" s="83"/>
      <c r="K17" s="83"/>
      <c r="L17" s="85"/>
    </row>
    <row r="18" spans="1:12" ht="191.25" customHeight="1">
      <c r="A18" s="83"/>
      <c r="B18" s="83"/>
      <c r="C18" s="35" t="s">
        <v>234</v>
      </c>
      <c r="D18" s="35"/>
      <c r="E18" s="26">
        <v>10</v>
      </c>
      <c r="F18" s="26">
        <v>10</v>
      </c>
      <c r="G18" s="31">
        <v>0</v>
      </c>
      <c r="H18" s="31">
        <v>0</v>
      </c>
      <c r="I18" s="26">
        <v>10</v>
      </c>
      <c r="J18" s="83"/>
      <c r="K18" s="83"/>
      <c r="L18" s="85"/>
    </row>
    <row r="19" spans="1:12" ht="39" customHeight="1">
      <c r="A19" s="83"/>
      <c r="B19" s="83"/>
      <c r="C19" s="29" t="s">
        <v>32</v>
      </c>
      <c r="D19" s="29"/>
      <c r="E19" s="25">
        <f>E20+E21</f>
        <v>20</v>
      </c>
      <c r="F19" s="25">
        <f>F20+F21</f>
        <v>20</v>
      </c>
      <c r="G19" s="25">
        <f>G20+G21</f>
        <v>2</v>
      </c>
      <c r="H19" s="25">
        <f>H20+H21</f>
        <v>1.4</v>
      </c>
      <c r="I19" s="25">
        <f>I20+I21</f>
        <v>20.6</v>
      </c>
      <c r="J19" s="83"/>
      <c r="K19" s="83"/>
      <c r="L19" s="85"/>
    </row>
    <row r="20" spans="1:12" ht="118.5" customHeight="1">
      <c r="A20" s="83"/>
      <c r="B20" s="83"/>
      <c r="C20" s="35" t="s">
        <v>235</v>
      </c>
      <c r="D20" s="35"/>
      <c r="E20" s="26">
        <v>10</v>
      </c>
      <c r="F20" s="26">
        <v>10</v>
      </c>
      <c r="G20" s="31">
        <v>2</v>
      </c>
      <c r="H20" s="31">
        <v>0.2</v>
      </c>
      <c r="I20" s="51">
        <f>F20+G20-H20</f>
        <v>11.8</v>
      </c>
      <c r="J20" s="83"/>
      <c r="K20" s="83"/>
      <c r="L20" s="85"/>
    </row>
    <row r="21" spans="1:12" ht="72.75" customHeight="1">
      <c r="A21" s="83"/>
      <c r="B21" s="83"/>
      <c r="C21" s="35" t="s">
        <v>236</v>
      </c>
      <c r="D21" s="35"/>
      <c r="E21" s="26">
        <v>10</v>
      </c>
      <c r="F21" s="26">
        <v>10</v>
      </c>
      <c r="G21" s="31">
        <v>0</v>
      </c>
      <c r="H21" s="31">
        <v>1.2</v>
      </c>
      <c r="I21" s="51">
        <f>F21-H21</f>
        <v>8.8</v>
      </c>
      <c r="J21" s="83"/>
      <c r="K21" s="83"/>
      <c r="L21" s="85"/>
    </row>
    <row r="22" spans="1:12" ht="21" customHeight="1">
      <c r="A22" s="83"/>
      <c r="B22" s="83"/>
      <c r="C22" s="29" t="s">
        <v>66</v>
      </c>
      <c r="D22" s="29"/>
      <c r="E22" s="25">
        <f>E23+E26</f>
        <v>20</v>
      </c>
      <c r="F22" s="25">
        <f>F23+F26</f>
        <v>20</v>
      </c>
      <c r="G22" s="25">
        <f>G23+G26</f>
        <v>0</v>
      </c>
      <c r="H22" s="25">
        <f>H23+H26</f>
        <v>0.5</v>
      </c>
      <c r="I22" s="25">
        <f>I23+I26</f>
        <v>19.5</v>
      </c>
      <c r="J22" s="83"/>
      <c r="K22" s="83"/>
      <c r="L22" s="85"/>
    </row>
    <row r="23" spans="1:12" ht="30" customHeight="1">
      <c r="A23" s="83"/>
      <c r="B23" s="83"/>
      <c r="C23" s="30" t="s">
        <v>60</v>
      </c>
      <c r="D23" s="29"/>
      <c r="E23" s="25">
        <f>E24+E25</f>
        <v>10</v>
      </c>
      <c r="F23" s="25">
        <f>F24+F25</f>
        <v>10</v>
      </c>
      <c r="G23" s="25">
        <f>G24+G25</f>
        <v>0</v>
      </c>
      <c r="H23" s="25">
        <f>H24+H25</f>
        <v>0.5</v>
      </c>
      <c r="I23" s="25">
        <f>I24+I25</f>
        <v>9.5</v>
      </c>
      <c r="J23" s="83"/>
      <c r="K23" s="83"/>
      <c r="L23" s="85"/>
    </row>
    <row r="24" spans="1:12" ht="201" customHeight="1">
      <c r="A24" s="83"/>
      <c r="B24" s="83"/>
      <c r="C24" s="35" t="s">
        <v>105</v>
      </c>
      <c r="D24" s="50" t="s">
        <v>319</v>
      </c>
      <c r="E24" s="26">
        <v>7</v>
      </c>
      <c r="F24" s="28">
        <v>7</v>
      </c>
      <c r="G24" s="31">
        <v>0</v>
      </c>
      <c r="H24" s="31">
        <v>0.5</v>
      </c>
      <c r="I24" s="27">
        <f>E24-H24</f>
        <v>6.5</v>
      </c>
      <c r="J24" s="83"/>
      <c r="K24" s="83"/>
      <c r="L24" s="85"/>
    </row>
    <row r="25" spans="1:12" ht="42.75" customHeight="1">
      <c r="A25" s="83"/>
      <c r="B25" s="83"/>
      <c r="C25" s="35" t="s">
        <v>111</v>
      </c>
      <c r="D25" s="29"/>
      <c r="E25" s="26">
        <v>3</v>
      </c>
      <c r="F25" s="28">
        <v>3</v>
      </c>
      <c r="G25" s="31"/>
      <c r="H25" s="31">
        <v>0</v>
      </c>
      <c r="I25" s="28">
        <v>3</v>
      </c>
      <c r="J25" s="83"/>
      <c r="K25" s="83"/>
      <c r="L25" s="85"/>
    </row>
    <row r="26" spans="1:12" ht="30" customHeight="1">
      <c r="A26" s="83"/>
      <c r="B26" s="83"/>
      <c r="C26" s="30" t="s">
        <v>62</v>
      </c>
      <c r="D26" s="29"/>
      <c r="E26" s="25">
        <f>E27+E28+E29</f>
        <v>10</v>
      </c>
      <c r="F26" s="25">
        <f>F27+F28+F29</f>
        <v>10</v>
      </c>
      <c r="G26" s="25">
        <f>G27+G28+G29</f>
        <v>0</v>
      </c>
      <c r="H26" s="25">
        <f>H27+H28+H29</f>
        <v>0</v>
      </c>
      <c r="I26" s="25">
        <f>I27+I28+I29</f>
        <v>10</v>
      </c>
      <c r="J26" s="83"/>
      <c r="K26" s="83"/>
      <c r="L26" s="85"/>
    </row>
    <row r="27" spans="1:13" ht="81" customHeight="1">
      <c r="A27" s="83"/>
      <c r="B27" s="83"/>
      <c r="C27" s="35" t="s">
        <v>95</v>
      </c>
      <c r="D27" s="29"/>
      <c r="E27" s="26">
        <v>5</v>
      </c>
      <c r="F27" s="26">
        <v>5</v>
      </c>
      <c r="G27" s="31">
        <v>0</v>
      </c>
      <c r="H27" s="31">
        <v>0</v>
      </c>
      <c r="I27" s="26">
        <v>5</v>
      </c>
      <c r="J27" s="83"/>
      <c r="K27" s="83"/>
      <c r="L27" s="85"/>
      <c r="M27" s="2" t="s">
        <v>27</v>
      </c>
    </row>
    <row r="28" spans="1:12" ht="56.25" customHeight="1">
      <c r="A28" s="83"/>
      <c r="B28" s="83"/>
      <c r="C28" s="35" t="s">
        <v>96</v>
      </c>
      <c r="D28" s="29"/>
      <c r="E28" s="26">
        <v>3</v>
      </c>
      <c r="F28" s="26">
        <v>3</v>
      </c>
      <c r="G28" s="31">
        <v>0</v>
      </c>
      <c r="H28" s="31">
        <v>0</v>
      </c>
      <c r="I28" s="26">
        <v>3</v>
      </c>
      <c r="J28" s="83"/>
      <c r="K28" s="83"/>
      <c r="L28" s="85"/>
    </row>
    <row r="29" spans="1:12" ht="54" customHeight="1">
      <c r="A29" s="83"/>
      <c r="B29" s="83"/>
      <c r="C29" s="35" t="s">
        <v>65</v>
      </c>
      <c r="D29" s="29"/>
      <c r="E29" s="26">
        <v>2</v>
      </c>
      <c r="F29" s="26">
        <v>2</v>
      </c>
      <c r="G29" s="42">
        <v>0</v>
      </c>
      <c r="H29" s="31">
        <v>0</v>
      </c>
      <c r="I29" s="26">
        <v>2</v>
      </c>
      <c r="J29" s="83"/>
      <c r="K29" s="83"/>
      <c r="L29" s="85"/>
    </row>
    <row r="30" spans="1:12" ht="32.25" customHeight="1">
      <c r="A30" s="83">
        <v>2</v>
      </c>
      <c r="B30" s="101" t="s">
        <v>31</v>
      </c>
      <c r="C30" s="55" t="s">
        <v>131</v>
      </c>
      <c r="D30" s="55"/>
      <c r="E30" s="52">
        <f>E31+E32</f>
        <v>25</v>
      </c>
      <c r="F30" s="52">
        <f>F31+F32</f>
        <v>25</v>
      </c>
      <c r="G30" s="52">
        <f>G31+G32</f>
        <v>3</v>
      </c>
      <c r="H30" s="52">
        <f>H31+H32</f>
        <v>0</v>
      </c>
      <c r="I30" s="52">
        <f>I31+I32</f>
        <v>28</v>
      </c>
      <c r="J30" s="97">
        <f>I30+I33+I36+I39</f>
        <v>90.5</v>
      </c>
      <c r="K30" s="97" t="s">
        <v>104</v>
      </c>
      <c r="L30" s="94" t="s">
        <v>237</v>
      </c>
    </row>
    <row r="31" spans="1:12" ht="84.75" customHeight="1">
      <c r="A31" s="83"/>
      <c r="B31" s="101"/>
      <c r="C31" s="56" t="s">
        <v>241</v>
      </c>
      <c r="D31" s="53"/>
      <c r="E31" s="57">
        <v>15</v>
      </c>
      <c r="F31" s="57">
        <v>15</v>
      </c>
      <c r="G31" s="58">
        <v>1</v>
      </c>
      <c r="H31" s="58">
        <v>0</v>
      </c>
      <c r="I31" s="58">
        <v>16</v>
      </c>
      <c r="J31" s="98"/>
      <c r="K31" s="98"/>
      <c r="L31" s="95"/>
    </row>
    <row r="32" spans="1:12" ht="56.25" customHeight="1">
      <c r="A32" s="83"/>
      <c r="B32" s="101"/>
      <c r="C32" s="59" t="s">
        <v>242</v>
      </c>
      <c r="D32" s="53"/>
      <c r="E32" s="57">
        <v>10</v>
      </c>
      <c r="F32" s="57">
        <v>10</v>
      </c>
      <c r="G32" s="58">
        <v>2</v>
      </c>
      <c r="H32" s="58">
        <v>0</v>
      </c>
      <c r="I32" s="58">
        <f>F32+G32</f>
        <v>12</v>
      </c>
      <c r="J32" s="98"/>
      <c r="K32" s="98"/>
      <c r="L32" s="95"/>
    </row>
    <row r="33" spans="1:12" ht="30.75" customHeight="1">
      <c r="A33" s="83"/>
      <c r="B33" s="101"/>
      <c r="C33" s="23" t="s">
        <v>79</v>
      </c>
      <c r="D33" s="55"/>
      <c r="E33" s="52">
        <f>E34+E35</f>
        <v>20</v>
      </c>
      <c r="F33" s="52">
        <f>F34+F35</f>
        <v>20</v>
      </c>
      <c r="G33" s="52">
        <f>G34+G35</f>
        <v>0</v>
      </c>
      <c r="H33" s="52">
        <f>H34+H35</f>
        <v>0</v>
      </c>
      <c r="I33" s="52">
        <f>I34+I35</f>
        <v>20</v>
      </c>
      <c r="J33" s="98"/>
      <c r="K33" s="98"/>
      <c r="L33" s="95"/>
    </row>
    <row r="34" spans="1:12" ht="48.75" customHeight="1">
      <c r="A34" s="83"/>
      <c r="B34" s="101"/>
      <c r="C34" s="53" t="s">
        <v>243</v>
      </c>
      <c r="D34" s="55"/>
      <c r="E34" s="58">
        <v>10</v>
      </c>
      <c r="F34" s="58">
        <v>10</v>
      </c>
      <c r="G34" s="58">
        <v>0</v>
      </c>
      <c r="H34" s="58">
        <v>0</v>
      </c>
      <c r="I34" s="58">
        <v>10</v>
      </c>
      <c r="J34" s="98"/>
      <c r="K34" s="98"/>
      <c r="L34" s="95"/>
    </row>
    <row r="35" spans="1:12" ht="55.5" customHeight="1">
      <c r="A35" s="83"/>
      <c r="B35" s="101"/>
      <c r="C35" s="53" t="s">
        <v>244</v>
      </c>
      <c r="D35" s="53"/>
      <c r="E35" s="58">
        <v>10</v>
      </c>
      <c r="F35" s="58">
        <v>10</v>
      </c>
      <c r="G35" s="58">
        <v>0</v>
      </c>
      <c r="H35" s="58">
        <v>0</v>
      </c>
      <c r="I35" s="58">
        <v>10</v>
      </c>
      <c r="J35" s="98"/>
      <c r="K35" s="98"/>
      <c r="L35" s="95"/>
    </row>
    <row r="36" spans="1:12" ht="31.5" customHeight="1">
      <c r="A36" s="83"/>
      <c r="B36" s="101"/>
      <c r="C36" s="55" t="s">
        <v>32</v>
      </c>
      <c r="D36" s="55"/>
      <c r="E36" s="52">
        <f>E37+E38</f>
        <v>20</v>
      </c>
      <c r="F36" s="52">
        <f>F37+F38</f>
        <v>20</v>
      </c>
      <c r="G36" s="52">
        <f>G37+G38</f>
        <v>4</v>
      </c>
      <c r="H36" s="52">
        <f>H37+H38</f>
        <v>0</v>
      </c>
      <c r="I36" s="52">
        <f>I37+I38</f>
        <v>24</v>
      </c>
      <c r="J36" s="98"/>
      <c r="K36" s="98"/>
      <c r="L36" s="95"/>
    </row>
    <row r="37" spans="1:12" ht="123" customHeight="1">
      <c r="A37" s="83"/>
      <c r="B37" s="101"/>
      <c r="C37" s="60" t="s">
        <v>245</v>
      </c>
      <c r="D37" s="53"/>
      <c r="E37" s="58">
        <v>10</v>
      </c>
      <c r="F37" s="58">
        <v>10</v>
      </c>
      <c r="G37" s="58">
        <v>4</v>
      </c>
      <c r="H37" s="58">
        <v>0</v>
      </c>
      <c r="I37" s="58">
        <f>F37+G37</f>
        <v>14</v>
      </c>
      <c r="J37" s="98"/>
      <c r="K37" s="98"/>
      <c r="L37" s="95"/>
    </row>
    <row r="38" spans="1:12" ht="26.25" customHeight="1">
      <c r="A38" s="83"/>
      <c r="B38" s="101"/>
      <c r="C38" s="53" t="s">
        <v>246</v>
      </c>
      <c r="D38" s="53"/>
      <c r="E38" s="58">
        <v>10</v>
      </c>
      <c r="F38" s="58">
        <v>10</v>
      </c>
      <c r="G38" s="58">
        <v>0</v>
      </c>
      <c r="H38" s="58">
        <v>0</v>
      </c>
      <c r="I38" s="58">
        <v>10</v>
      </c>
      <c r="J38" s="98"/>
      <c r="K38" s="98"/>
      <c r="L38" s="95"/>
    </row>
    <row r="39" spans="1:12" ht="30.75" customHeight="1">
      <c r="A39" s="83"/>
      <c r="B39" s="101"/>
      <c r="C39" s="23" t="s">
        <v>66</v>
      </c>
      <c r="D39" s="55"/>
      <c r="E39" s="52">
        <f>E40+E43</f>
        <v>20</v>
      </c>
      <c r="F39" s="52">
        <f>F40+F43</f>
        <v>20</v>
      </c>
      <c r="G39" s="52">
        <f>G40+G43</f>
        <v>0</v>
      </c>
      <c r="H39" s="52">
        <f>H40+H43</f>
        <v>1.5</v>
      </c>
      <c r="I39" s="52">
        <f>I40+I43</f>
        <v>18.5</v>
      </c>
      <c r="J39" s="98"/>
      <c r="K39" s="98"/>
      <c r="L39" s="95"/>
    </row>
    <row r="40" spans="1:12" ht="29.25" customHeight="1">
      <c r="A40" s="83"/>
      <c r="B40" s="101"/>
      <c r="C40" s="61" t="s">
        <v>60</v>
      </c>
      <c r="D40" s="53"/>
      <c r="E40" s="1">
        <f>E41+E42</f>
        <v>10</v>
      </c>
      <c r="F40" s="1">
        <f>F41+F42</f>
        <v>10</v>
      </c>
      <c r="G40" s="1">
        <f>G41+G42</f>
        <v>0</v>
      </c>
      <c r="H40" s="1">
        <f>H41+H42</f>
        <v>1.5</v>
      </c>
      <c r="I40" s="1">
        <f>I41+I42</f>
        <v>8.5</v>
      </c>
      <c r="J40" s="98"/>
      <c r="K40" s="98"/>
      <c r="L40" s="95"/>
    </row>
    <row r="41" spans="1:12" ht="172.5" customHeight="1">
      <c r="A41" s="83"/>
      <c r="B41" s="101"/>
      <c r="C41" s="62" t="s">
        <v>61</v>
      </c>
      <c r="D41" s="62" t="s">
        <v>320</v>
      </c>
      <c r="E41" s="57">
        <v>7</v>
      </c>
      <c r="F41" s="58">
        <v>7</v>
      </c>
      <c r="G41" s="58">
        <v>0</v>
      </c>
      <c r="H41" s="58">
        <v>1.5</v>
      </c>
      <c r="I41" s="58">
        <f>E41-H41</f>
        <v>5.5</v>
      </c>
      <c r="J41" s="98"/>
      <c r="K41" s="98"/>
      <c r="L41" s="95"/>
    </row>
    <row r="42" spans="1:12" ht="69.75" customHeight="1">
      <c r="A42" s="83"/>
      <c r="B42" s="101"/>
      <c r="C42" s="62" t="s">
        <v>68</v>
      </c>
      <c r="D42" s="53"/>
      <c r="E42" s="57">
        <v>3</v>
      </c>
      <c r="F42" s="58">
        <v>3</v>
      </c>
      <c r="G42" s="58">
        <v>0</v>
      </c>
      <c r="H42" s="58">
        <v>0</v>
      </c>
      <c r="I42" s="58">
        <v>3</v>
      </c>
      <c r="J42" s="98"/>
      <c r="K42" s="98"/>
      <c r="L42" s="95"/>
    </row>
    <row r="43" spans="1:12" ht="30" customHeight="1">
      <c r="A43" s="83"/>
      <c r="B43" s="101"/>
      <c r="C43" s="61" t="s">
        <v>62</v>
      </c>
      <c r="D43" s="53"/>
      <c r="E43" s="1">
        <f>E44+E45+E46</f>
        <v>10</v>
      </c>
      <c r="F43" s="1">
        <f>F44+F45+F46</f>
        <v>10</v>
      </c>
      <c r="G43" s="1">
        <f>G44+G45+G46</f>
        <v>0</v>
      </c>
      <c r="H43" s="1">
        <f>H44+H45+H46</f>
        <v>0</v>
      </c>
      <c r="I43" s="1">
        <f>I44+I45+I46</f>
        <v>10</v>
      </c>
      <c r="J43" s="98"/>
      <c r="K43" s="98"/>
      <c r="L43" s="95"/>
    </row>
    <row r="44" spans="1:12" ht="103.5" customHeight="1">
      <c r="A44" s="83"/>
      <c r="B44" s="101"/>
      <c r="C44" s="62" t="s">
        <v>63</v>
      </c>
      <c r="D44" s="53"/>
      <c r="E44" s="58">
        <v>5</v>
      </c>
      <c r="F44" s="58">
        <v>5</v>
      </c>
      <c r="G44" s="58">
        <v>0</v>
      </c>
      <c r="H44" s="58">
        <v>0</v>
      </c>
      <c r="I44" s="58">
        <v>5</v>
      </c>
      <c r="J44" s="98"/>
      <c r="K44" s="98"/>
      <c r="L44" s="95"/>
    </row>
    <row r="45" spans="1:12" ht="82.5" customHeight="1">
      <c r="A45" s="83"/>
      <c r="B45" s="101"/>
      <c r="C45" s="62" t="s">
        <v>64</v>
      </c>
      <c r="D45" s="53"/>
      <c r="E45" s="58">
        <v>3</v>
      </c>
      <c r="F45" s="58">
        <v>3</v>
      </c>
      <c r="G45" s="58">
        <v>0</v>
      </c>
      <c r="H45" s="58">
        <v>0</v>
      </c>
      <c r="I45" s="58">
        <v>3</v>
      </c>
      <c r="J45" s="98"/>
      <c r="K45" s="98"/>
      <c r="L45" s="95"/>
    </row>
    <row r="46" spans="1:12" ht="60.75" customHeight="1">
      <c r="A46" s="83"/>
      <c r="B46" s="101"/>
      <c r="C46" s="62" t="s">
        <v>65</v>
      </c>
      <c r="D46" s="53"/>
      <c r="E46" s="58">
        <v>2</v>
      </c>
      <c r="F46" s="58">
        <v>2</v>
      </c>
      <c r="G46" s="58">
        <v>0</v>
      </c>
      <c r="H46" s="58">
        <v>0</v>
      </c>
      <c r="I46" s="58">
        <v>2</v>
      </c>
      <c r="J46" s="99"/>
      <c r="K46" s="99"/>
      <c r="L46" s="96"/>
    </row>
    <row r="47" spans="1:12" ht="29.25" customHeight="1">
      <c r="A47" s="83">
        <v>3</v>
      </c>
      <c r="B47" s="83" t="s">
        <v>10</v>
      </c>
      <c r="C47" s="23" t="s">
        <v>127</v>
      </c>
      <c r="D47" s="62"/>
      <c r="E47" s="1">
        <f>E48+E49</f>
        <v>25</v>
      </c>
      <c r="F47" s="1">
        <v>25</v>
      </c>
      <c r="G47" s="1">
        <f>G48+G49</f>
        <v>2</v>
      </c>
      <c r="H47" s="1">
        <f>H48+H49</f>
        <v>0</v>
      </c>
      <c r="I47" s="1">
        <f>I49+I48</f>
        <v>27</v>
      </c>
      <c r="J47" s="88">
        <f>I47+I50+I53+I56</f>
        <v>88</v>
      </c>
      <c r="K47" s="88" t="s">
        <v>103</v>
      </c>
      <c r="L47" s="91"/>
    </row>
    <row r="48" spans="1:12" ht="117" customHeight="1">
      <c r="A48" s="83"/>
      <c r="B48" s="83"/>
      <c r="C48" s="62" t="s">
        <v>247</v>
      </c>
      <c r="D48" s="62"/>
      <c r="E48" s="57">
        <v>15</v>
      </c>
      <c r="F48" s="1">
        <v>15</v>
      </c>
      <c r="G48" s="1">
        <f>G49+G50</f>
        <v>2</v>
      </c>
      <c r="H48" s="1">
        <f>H49+H50</f>
        <v>0</v>
      </c>
      <c r="I48" s="1">
        <f>SUM(F48+G48)-H48</f>
        <v>17</v>
      </c>
      <c r="J48" s="89"/>
      <c r="K48" s="89"/>
      <c r="L48" s="92"/>
    </row>
    <row r="49" spans="1:12" ht="88.5" customHeight="1">
      <c r="A49" s="83"/>
      <c r="B49" s="83"/>
      <c r="C49" s="61" t="s">
        <v>248</v>
      </c>
      <c r="D49" s="62"/>
      <c r="E49" s="57">
        <v>10</v>
      </c>
      <c r="F49" s="57">
        <v>10</v>
      </c>
      <c r="G49" s="63">
        <v>0</v>
      </c>
      <c r="H49" s="63">
        <v>0</v>
      </c>
      <c r="I49" s="1">
        <f>SUM(F49+G49)-H49</f>
        <v>10</v>
      </c>
      <c r="J49" s="89"/>
      <c r="K49" s="89"/>
      <c r="L49" s="92"/>
    </row>
    <row r="50" spans="1:12" s="4" customFormat="1" ht="27.75" customHeight="1">
      <c r="A50" s="83"/>
      <c r="B50" s="83"/>
      <c r="C50" s="23" t="s">
        <v>79</v>
      </c>
      <c r="D50" s="23"/>
      <c r="E50" s="1">
        <f>E51+E52</f>
        <v>20</v>
      </c>
      <c r="F50" s="57">
        <v>10</v>
      </c>
      <c r="G50" s="63">
        <v>2</v>
      </c>
      <c r="H50" s="63">
        <v>0</v>
      </c>
      <c r="I50" s="1">
        <f>I52+I51</f>
        <v>20</v>
      </c>
      <c r="J50" s="89"/>
      <c r="K50" s="89"/>
      <c r="L50" s="92"/>
    </row>
    <row r="51" spans="1:12" ht="92.25" customHeight="1">
      <c r="A51" s="83"/>
      <c r="B51" s="83"/>
      <c r="C51" s="62" t="s">
        <v>249</v>
      </c>
      <c r="D51" s="62"/>
      <c r="E51" s="57">
        <v>10</v>
      </c>
      <c r="F51" s="57">
        <v>10</v>
      </c>
      <c r="G51" s="63">
        <v>0</v>
      </c>
      <c r="H51" s="63">
        <v>0</v>
      </c>
      <c r="I51" s="57">
        <f>SUM(F51+G51)-H51</f>
        <v>10</v>
      </c>
      <c r="J51" s="89"/>
      <c r="K51" s="89"/>
      <c r="L51" s="92"/>
    </row>
    <row r="52" spans="1:12" ht="159.75" customHeight="1">
      <c r="A52" s="83"/>
      <c r="B52" s="83"/>
      <c r="C52" s="62" t="s">
        <v>250</v>
      </c>
      <c r="D52" s="62"/>
      <c r="E52" s="57">
        <v>10</v>
      </c>
      <c r="F52" s="57">
        <v>10</v>
      </c>
      <c r="G52" s="63">
        <v>0</v>
      </c>
      <c r="H52" s="63">
        <v>0</v>
      </c>
      <c r="I52" s="57">
        <v>10</v>
      </c>
      <c r="J52" s="89"/>
      <c r="K52" s="89"/>
      <c r="L52" s="92"/>
    </row>
    <row r="53" spans="1:12" ht="40.5" customHeight="1">
      <c r="A53" s="83"/>
      <c r="B53" s="83"/>
      <c r="C53" s="55" t="s">
        <v>128</v>
      </c>
      <c r="D53" s="62"/>
      <c r="E53" s="1">
        <f>E54+E55</f>
        <v>20</v>
      </c>
      <c r="F53" s="1">
        <f>F54+F55</f>
        <v>20</v>
      </c>
      <c r="G53" s="1">
        <f>G54+G55</f>
        <v>2</v>
      </c>
      <c r="H53" s="1">
        <f>H54+H55</f>
        <v>0</v>
      </c>
      <c r="I53" s="1">
        <f>I54+I55</f>
        <v>22</v>
      </c>
      <c r="J53" s="89"/>
      <c r="K53" s="89"/>
      <c r="L53" s="92"/>
    </row>
    <row r="54" spans="1:12" ht="86.25" customHeight="1">
      <c r="A54" s="83"/>
      <c r="B54" s="83"/>
      <c r="C54" s="62" t="s">
        <v>251</v>
      </c>
      <c r="D54" s="62"/>
      <c r="E54" s="57">
        <v>10</v>
      </c>
      <c r="F54" s="57">
        <v>10</v>
      </c>
      <c r="G54" s="63">
        <v>1</v>
      </c>
      <c r="H54" s="63">
        <v>0</v>
      </c>
      <c r="I54" s="1">
        <f>SUM(F54+G54)-H54</f>
        <v>11</v>
      </c>
      <c r="J54" s="89"/>
      <c r="K54" s="89"/>
      <c r="L54" s="92"/>
    </row>
    <row r="55" spans="1:12" ht="96" customHeight="1">
      <c r="A55" s="83"/>
      <c r="B55" s="83"/>
      <c r="C55" s="61" t="s">
        <v>252</v>
      </c>
      <c r="D55" s="62"/>
      <c r="E55" s="57">
        <v>10</v>
      </c>
      <c r="F55" s="57">
        <v>10</v>
      </c>
      <c r="G55" s="63">
        <v>1</v>
      </c>
      <c r="H55" s="63">
        <v>0</v>
      </c>
      <c r="I55" s="57">
        <v>11</v>
      </c>
      <c r="J55" s="89"/>
      <c r="K55" s="89"/>
      <c r="L55" s="92"/>
    </row>
    <row r="56" spans="1:12" ht="27" customHeight="1">
      <c r="A56" s="83"/>
      <c r="B56" s="83"/>
      <c r="C56" s="23" t="s">
        <v>66</v>
      </c>
      <c r="D56" s="62"/>
      <c r="E56" s="1">
        <f>E57+E60</f>
        <v>20</v>
      </c>
      <c r="F56" s="1">
        <f>F57+F60</f>
        <v>20</v>
      </c>
      <c r="G56" s="1">
        <f>G57+G60</f>
        <v>0</v>
      </c>
      <c r="H56" s="1">
        <f>H57+H60</f>
        <v>1</v>
      </c>
      <c r="I56" s="1">
        <f>I57+I60</f>
        <v>19</v>
      </c>
      <c r="J56" s="89"/>
      <c r="K56" s="89"/>
      <c r="L56" s="92"/>
    </row>
    <row r="57" spans="1:12" ht="29.25" customHeight="1">
      <c r="A57" s="83"/>
      <c r="B57" s="83"/>
      <c r="C57" s="61" t="s">
        <v>60</v>
      </c>
      <c r="D57" s="62"/>
      <c r="E57" s="1">
        <f>E58+E59</f>
        <v>10</v>
      </c>
      <c r="F57" s="1">
        <f>F58+F59</f>
        <v>10</v>
      </c>
      <c r="G57" s="1">
        <f>G58+G59</f>
        <v>0</v>
      </c>
      <c r="H57" s="1">
        <f>H58+H59</f>
        <v>1</v>
      </c>
      <c r="I57" s="1">
        <f>I58+I59</f>
        <v>9</v>
      </c>
      <c r="J57" s="89"/>
      <c r="K57" s="89"/>
      <c r="L57" s="92"/>
    </row>
    <row r="58" spans="1:12" ht="118.5" customHeight="1">
      <c r="A58" s="83"/>
      <c r="B58" s="83"/>
      <c r="C58" s="62" t="s">
        <v>61</v>
      </c>
      <c r="D58" s="62" t="s">
        <v>321</v>
      </c>
      <c r="E58" s="57">
        <v>7</v>
      </c>
      <c r="F58" s="57">
        <v>7</v>
      </c>
      <c r="G58" s="63">
        <v>0</v>
      </c>
      <c r="H58" s="63">
        <v>1</v>
      </c>
      <c r="I58" s="57">
        <f>SUM(E58-H58)</f>
        <v>6</v>
      </c>
      <c r="J58" s="89"/>
      <c r="K58" s="89"/>
      <c r="L58" s="92"/>
    </row>
    <row r="59" spans="1:12" ht="72" customHeight="1">
      <c r="A59" s="83"/>
      <c r="B59" s="83"/>
      <c r="C59" s="62" t="s">
        <v>68</v>
      </c>
      <c r="D59" s="62"/>
      <c r="E59" s="57">
        <v>3</v>
      </c>
      <c r="F59" s="57">
        <v>3</v>
      </c>
      <c r="G59" s="63">
        <v>0</v>
      </c>
      <c r="H59" s="63">
        <v>0</v>
      </c>
      <c r="I59" s="57">
        <v>3</v>
      </c>
      <c r="J59" s="89"/>
      <c r="K59" s="89"/>
      <c r="L59" s="92"/>
    </row>
    <row r="60" spans="1:12" ht="27.75" customHeight="1">
      <c r="A60" s="83"/>
      <c r="B60" s="83"/>
      <c r="C60" s="61" t="s">
        <v>62</v>
      </c>
      <c r="D60" s="62"/>
      <c r="E60" s="1">
        <f>E61+E62+E63</f>
        <v>10</v>
      </c>
      <c r="F60" s="1">
        <f>F61+F62+F63</f>
        <v>10</v>
      </c>
      <c r="G60" s="1">
        <f>G61+G62+G63</f>
        <v>0</v>
      </c>
      <c r="H60" s="1">
        <f>H61+H62+H63</f>
        <v>0</v>
      </c>
      <c r="I60" s="1">
        <f>I61+I62+I63</f>
        <v>10</v>
      </c>
      <c r="J60" s="89"/>
      <c r="K60" s="89"/>
      <c r="L60" s="92"/>
    </row>
    <row r="61" spans="1:12" ht="94.5" customHeight="1">
      <c r="A61" s="83"/>
      <c r="B61" s="83"/>
      <c r="C61" s="62" t="s">
        <v>63</v>
      </c>
      <c r="D61" s="62"/>
      <c r="E61" s="57">
        <v>5</v>
      </c>
      <c r="F61" s="57">
        <v>5</v>
      </c>
      <c r="G61" s="63">
        <v>0</v>
      </c>
      <c r="H61" s="63">
        <v>0</v>
      </c>
      <c r="I61" s="57">
        <v>5</v>
      </c>
      <c r="J61" s="89"/>
      <c r="K61" s="89"/>
      <c r="L61" s="92"/>
    </row>
    <row r="62" spans="1:12" ht="70.5" customHeight="1">
      <c r="A62" s="83"/>
      <c r="B62" s="83"/>
      <c r="C62" s="62" t="s">
        <v>64</v>
      </c>
      <c r="D62" s="62"/>
      <c r="E62" s="57">
        <v>3</v>
      </c>
      <c r="F62" s="57">
        <v>3</v>
      </c>
      <c r="G62" s="63">
        <v>0</v>
      </c>
      <c r="H62" s="63">
        <v>0</v>
      </c>
      <c r="I62" s="57">
        <v>3</v>
      </c>
      <c r="J62" s="89"/>
      <c r="K62" s="89"/>
      <c r="L62" s="92"/>
    </row>
    <row r="63" spans="1:12" ht="55.5" customHeight="1">
      <c r="A63" s="83"/>
      <c r="B63" s="83"/>
      <c r="C63" s="62" t="s">
        <v>65</v>
      </c>
      <c r="D63" s="62"/>
      <c r="E63" s="57">
        <v>2</v>
      </c>
      <c r="F63" s="57">
        <v>2</v>
      </c>
      <c r="G63" s="64">
        <v>0</v>
      </c>
      <c r="H63" s="63">
        <v>0</v>
      </c>
      <c r="I63" s="57">
        <v>2</v>
      </c>
      <c r="J63" s="90"/>
      <c r="K63" s="90"/>
      <c r="L63" s="93"/>
    </row>
    <row r="64" spans="1:12" ht="25.5" customHeight="1">
      <c r="A64" s="83">
        <v>4</v>
      </c>
      <c r="B64" s="104" t="s">
        <v>67</v>
      </c>
      <c r="C64" s="55" t="s">
        <v>80</v>
      </c>
      <c r="D64" s="53"/>
      <c r="E64" s="52">
        <f>E65+E66</f>
        <v>25</v>
      </c>
      <c r="F64" s="52">
        <f>F65+F66</f>
        <v>25</v>
      </c>
      <c r="G64" s="52">
        <f>G65+G66</f>
        <v>3</v>
      </c>
      <c r="H64" s="52">
        <f>H65+H66</f>
        <v>0</v>
      </c>
      <c r="I64" s="52">
        <f>I65+I66</f>
        <v>28</v>
      </c>
      <c r="J64" s="105">
        <f>I64+I67+I70+I73</f>
        <v>86.2</v>
      </c>
      <c r="K64" s="105" t="s">
        <v>103</v>
      </c>
      <c r="L64" s="103"/>
    </row>
    <row r="65" spans="1:12" ht="87.75" customHeight="1">
      <c r="A65" s="83"/>
      <c r="B65" s="104"/>
      <c r="C65" s="53" t="s">
        <v>253</v>
      </c>
      <c r="D65" s="53"/>
      <c r="E65" s="58">
        <v>15</v>
      </c>
      <c r="F65" s="58">
        <v>15</v>
      </c>
      <c r="G65" s="58">
        <v>1</v>
      </c>
      <c r="H65" s="58">
        <v>0</v>
      </c>
      <c r="I65" s="58">
        <f>F65+G65</f>
        <v>16</v>
      </c>
      <c r="J65" s="105"/>
      <c r="K65" s="105"/>
      <c r="L65" s="103"/>
    </row>
    <row r="66" spans="1:12" ht="91.5" customHeight="1">
      <c r="A66" s="83"/>
      <c r="B66" s="104"/>
      <c r="C66" s="60" t="s">
        <v>254</v>
      </c>
      <c r="D66" s="53"/>
      <c r="E66" s="58">
        <v>10</v>
      </c>
      <c r="F66" s="58">
        <v>10</v>
      </c>
      <c r="G66" s="58">
        <v>2</v>
      </c>
      <c r="H66" s="58">
        <v>0</v>
      </c>
      <c r="I66" s="58">
        <v>12</v>
      </c>
      <c r="J66" s="105"/>
      <c r="K66" s="105"/>
      <c r="L66" s="103"/>
    </row>
    <row r="67" spans="1:12" ht="28.5" customHeight="1">
      <c r="A67" s="83"/>
      <c r="B67" s="104"/>
      <c r="C67" s="23" t="s">
        <v>79</v>
      </c>
      <c r="D67" s="53"/>
      <c r="E67" s="52">
        <f>E68+E69</f>
        <v>20</v>
      </c>
      <c r="F67" s="52">
        <f>F68+F69</f>
        <v>20</v>
      </c>
      <c r="G67" s="52">
        <f>G68+G69</f>
        <v>0</v>
      </c>
      <c r="H67" s="52">
        <f>H68+H69</f>
        <v>0</v>
      </c>
      <c r="I67" s="52">
        <f>I68+I69</f>
        <v>20</v>
      </c>
      <c r="J67" s="105"/>
      <c r="K67" s="105"/>
      <c r="L67" s="103"/>
    </row>
    <row r="68" spans="1:12" ht="47.25" customHeight="1">
      <c r="A68" s="83"/>
      <c r="B68" s="104"/>
      <c r="C68" s="53" t="s">
        <v>255</v>
      </c>
      <c r="D68" s="53"/>
      <c r="E68" s="58">
        <v>10</v>
      </c>
      <c r="F68" s="58">
        <v>10</v>
      </c>
      <c r="G68" s="58">
        <v>0</v>
      </c>
      <c r="H68" s="58">
        <v>0</v>
      </c>
      <c r="I68" s="58">
        <v>10</v>
      </c>
      <c r="J68" s="105"/>
      <c r="K68" s="105"/>
      <c r="L68" s="103"/>
    </row>
    <row r="69" spans="1:12" ht="51.75" customHeight="1">
      <c r="A69" s="83"/>
      <c r="B69" s="104"/>
      <c r="C69" s="53" t="s">
        <v>256</v>
      </c>
      <c r="D69" s="53"/>
      <c r="E69" s="58">
        <v>10</v>
      </c>
      <c r="F69" s="58">
        <v>10</v>
      </c>
      <c r="G69" s="58">
        <v>0</v>
      </c>
      <c r="H69" s="58">
        <v>0</v>
      </c>
      <c r="I69" s="58">
        <v>10</v>
      </c>
      <c r="J69" s="105"/>
      <c r="K69" s="105"/>
      <c r="L69" s="103"/>
    </row>
    <row r="70" spans="1:12" ht="30" customHeight="1">
      <c r="A70" s="83"/>
      <c r="B70" s="104"/>
      <c r="C70" s="55" t="s">
        <v>129</v>
      </c>
      <c r="D70" s="53"/>
      <c r="E70" s="52">
        <f>E71+E72</f>
        <v>20</v>
      </c>
      <c r="F70" s="52">
        <f>F71+F72</f>
        <v>20</v>
      </c>
      <c r="G70" s="52">
        <v>1</v>
      </c>
      <c r="H70" s="52">
        <v>1.8</v>
      </c>
      <c r="I70" s="52">
        <v>19.2</v>
      </c>
      <c r="J70" s="105"/>
      <c r="K70" s="105"/>
      <c r="L70" s="103"/>
    </row>
    <row r="71" spans="1:12" ht="68.25" customHeight="1">
      <c r="A71" s="83"/>
      <c r="B71" s="104"/>
      <c r="C71" s="53" t="s">
        <v>257</v>
      </c>
      <c r="D71" s="53" t="s">
        <v>238</v>
      </c>
      <c r="E71" s="58">
        <v>10</v>
      </c>
      <c r="F71" s="58">
        <v>10</v>
      </c>
      <c r="G71" s="58">
        <v>0</v>
      </c>
      <c r="H71" s="58">
        <v>1.8</v>
      </c>
      <c r="I71" s="58">
        <v>8.2</v>
      </c>
      <c r="J71" s="105"/>
      <c r="K71" s="105"/>
      <c r="L71" s="103"/>
    </row>
    <row r="72" spans="1:12" ht="59.25" customHeight="1">
      <c r="A72" s="83"/>
      <c r="B72" s="104"/>
      <c r="C72" s="53" t="s">
        <v>258</v>
      </c>
      <c r="D72" s="53"/>
      <c r="E72" s="58">
        <v>10</v>
      </c>
      <c r="F72" s="58">
        <v>10</v>
      </c>
      <c r="G72" s="58">
        <v>1</v>
      </c>
      <c r="H72" s="58">
        <v>0</v>
      </c>
      <c r="I72" s="58">
        <v>11</v>
      </c>
      <c r="J72" s="105"/>
      <c r="K72" s="105"/>
      <c r="L72" s="103"/>
    </row>
    <row r="73" spans="1:12" ht="18" customHeight="1">
      <c r="A73" s="83"/>
      <c r="B73" s="104"/>
      <c r="C73" s="23" t="s">
        <v>66</v>
      </c>
      <c r="D73" s="53"/>
      <c r="E73" s="52">
        <f>E74+E77</f>
        <v>20</v>
      </c>
      <c r="F73" s="52">
        <f>F74+F77</f>
        <v>20</v>
      </c>
      <c r="G73" s="52">
        <f>G74+G77</f>
        <v>0</v>
      </c>
      <c r="H73" s="52">
        <f>H74+H77</f>
        <v>1</v>
      </c>
      <c r="I73" s="52">
        <f>I74+I77</f>
        <v>19</v>
      </c>
      <c r="J73" s="105"/>
      <c r="K73" s="105"/>
      <c r="L73" s="103"/>
    </row>
    <row r="74" spans="1:12" ht="29.25" customHeight="1">
      <c r="A74" s="83"/>
      <c r="B74" s="104"/>
      <c r="C74" s="61" t="s">
        <v>60</v>
      </c>
      <c r="D74" s="53"/>
      <c r="E74" s="1">
        <f>E75+E76</f>
        <v>10</v>
      </c>
      <c r="F74" s="1">
        <f>F75+F76</f>
        <v>10</v>
      </c>
      <c r="G74" s="1">
        <f>G75+G76</f>
        <v>0</v>
      </c>
      <c r="H74" s="1">
        <f>H75+H76</f>
        <v>1</v>
      </c>
      <c r="I74" s="1">
        <f>I75+I76</f>
        <v>9</v>
      </c>
      <c r="J74" s="105"/>
      <c r="K74" s="105"/>
      <c r="L74" s="103"/>
    </row>
    <row r="75" spans="1:12" ht="234.75" customHeight="1">
      <c r="A75" s="83"/>
      <c r="B75" s="104"/>
      <c r="C75" s="62" t="s">
        <v>61</v>
      </c>
      <c r="D75" s="53" t="s">
        <v>322</v>
      </c>
      <c r="E75" s="1">
        <v>7</v>
      </c>
      <c r="F75" s="52">
        <v>7</v>
      </c>
      <c r="G75" s="58">
        <v>0</v>
      </c>
      <c r="H75" s="58">
        <v>1</v>
      </c>
      <c r="I75" s="52">
        <f>SUM(E75-H75)</f>
        <v>6</v>
      </c>
      <c r="J75" s="105"/>
      <c r="K75" s="105"/>
      <c r="L75" s="103"/>
    </row>
    <row r="76" spans="1:12" ht="57" customHeight="1">
      <c r="A76" s="83"/>
      <c r="B76" s="104"/>
      <c r="C76" s="62" t="s">
        <v>68</v>
      </c>
      <c r="D76" s="53"/>
      <c r="E76" s="1">
        <v>3</v>
      </c>
      <c r="F76" s="52">
        <v>3</v>
      </c>
      <c r="G76" s="58">
        <v>0</v>
      </c>
      <c r="H76" s="58">
        <v>0</v>
      </c>
      <c r="I76" s="58">
        <v>3</v>
      </c>
      <c r="J76" s="105"/>
      <c r="K76" s="105"/>
      <c r="L76" s="103"/>
    </row>
    <row r="77" spans="1:12" ht="27" customHeight="1">
      <c r="A77" s="83"/>
      <c r="B77" s="104"/>
      <c r="C77" s="61" t="s">
        <v>62</v>
      </c>
      <c r="D77" s="53"/>
      <c r="E77" s="1">
        <f>E78+E79+E80</f>
        <v>10</v>
      </c>
      <c r="F77" s="1">
        <f>F78+F79+F80</f>
        <v>10</v>
      </c>
      <c r="G77" s="1">
        <f>G78+G79+G80</f>
        <v>0</v>
      </c>
      <c r="H77" s="1">
        <f>H78+H79+H80</f>
        <v>0</v>
      </c>
      <c r="I77" s="1">
        <f>I78+I79+I80</f>
        <v>10</v>
      </c>
      <c r="J77" s="105"/>
      <c r="K77" s="105"/>
      <c r="L77" s="103"/>
    </row>
    <row r="78" spans="1:12" ht="101.25" customHeight="1">
      <c r="A78" s="83"/>
      <c r="B78" s="104"/>
      <c r="C78" s="62" t="s">
        <v>107</v>
      </c>
      <c r="D78" s="53"/>
      <c r="E78" s="58">
        <v>5</v>
      </c>
      <c r="F78" s="58">
        <v>5</v>
      </c>
      <c r="G78" s="58">
        <v>0</v>
      </c>
      <c r="H78" s="58">
        <v>0</v>
      </c>
      <c r="I78" s="58">
        <v>5</v>
      </c>
      <c r="J78" s="105"/>
      <c r="K78" s="105"/>
      <c r="L78" s="103"/>
    </row>
    <row r="79" spans="1:12" ht="66" customHeight="1">
      <c r="A79" s="83"/>
      <c r="B79" s="104"/>
      <c r="C79" s="62" t="s">
        <v>108</v>
      </c>
      <c r="D79" s="53"/>
      <c r="E79" s="58">
        <v>3</v>
      </c>
      <c r="F79" s="58">
        <v>3</v>
      </c>
      <c r="G79" s="58">
        <v>0</v>
      </c>
      <c r="H79" s="58">
        <v>0</v>
      </c>
      <c r="I79" s="58">
        <v>3</v>
      </c>
      <c r="J79" s="105"/>
      <c r="K79" s="105"/>
      <c r="L79" s="103"/>
    </row>
    <row r="80" spans="1:12" ht="54.75" customHeight="1">
      <c r="A80" s="83"/>
      <c r="B80" s="104"/>
      <c r="C80" s="62" t="s">
        <v>65</v>
      </c>
      <c r="D80" s="53"/>
      <c r="E80" s="58">
        <v>2</v>
      </c>
      <c r="F80" s="58">
        <v>2</v>
      </c>
      <c r="G80" s="58">
        <v>0</v>
      </c>
      <c r="H80" s="58">
        <v>0</v>
      </c>
      <c r="I80" s="58">
        <v>2</v>
      </c>
      <c r="J80" s="105"/>
      <c r="K80" s="105"/>
      <c r="L80" s="103"/>
    </row>
    <row r="81" spans="1:12" ht="43.5" customHeight="1">
      <c r="A81" s="83">
        <v>5</v>
      </c>
      <c r="B81" s="104" t="s">
        <v>33</v>
      </c>
      <c r="C81" s="53" t="s">
        <v>80</v>
      </c>
      <c r="D81" s="53"/>
      <c r="E81" s="58">
        <f>E82+E83</f>
        <v>25</v>
      </c>
      <c r="F81" s="58">
        <f>F82+F83</f>
        <v>25</v>
      </c>
      <c r="G81" s="58">
        <f>G82+G83</f>
        <v>3</v>
      </c>
      <c r="H81" s="58">
        <f>H82+H83</f>
        <v>0</v>
      </c>
      <c r="I81" s="58">
        <f>I82+I83</f>
        <v>28</v>
      </c>
      <c r="J81" s="105">
        <f>I81+I84+I87+I90</f>
        <v>88.5</v>
      </c>
      <c r="K81" s="105" t="s">
        <v>103</v>
      </c>
      <c r="L81" s="103"/>
    </row>
    <row r="82" spans="1:12" ht="76.5">
      <c r="A82" s="83"/>
      <c r="B82" s="104"/>
      <c r="C82" s="53" t="s">
        <v>327</v>
      </c>
      <c r="D82" s="53"/>
      <c r="E82" s="58">
        <v>15</v>
      </c>
      <c r="F82" s="58">
        <v>15</v>
      </c>
      <c r="G82" s="58">
        <v>1</v>
      </c>
      <c r="H82" s="58">
        <v>0</v>
      </c>
      <c r="I82" s="58">
        <f>F82+G82</f>
        <v>16</v>
      </c>
      <c r="J82" s="105"/>
      <c r="K82" s="105"/>
      <c r="L82" s="103"/>
    </row>
    <row r="83" spans="1:12" ht="70.5" customHeight="1">
      <c r="A83" s="83"/>
      <c r="B83" s="104"/>
      <c r="C83" s="80" t="s">
        <v>259</v>
      </c>
      <c r="D83" s="53"/>
      <c r="E83" s="58">
        <v>10</v>
      </c>
      <c r="F83" s="58">
        <v>10</v>
      </c>
      <c r="G83" s="58">
        <v>2</v>
      </c>
      <c r="H83" s="58">
        <v>0</v>
      </c>
      <c r="I83" s="58">
        <v>12</v>
      </c>
      <c r="J83" s="105"/>
      <c r="K83" s="105"/>
      <c r="L83" s="103"/>
    </row>
    <row r="84" spans="1:12" ht="37.5" customHeight="1">
      <c r="A84" s="83"/>
      <c r="B84" s="104"/>
      <c r="C84" s="62" t="s">
        <v>79</v>
      </c>
      <c r="D84" s="53"/>
      <c r="E84" s="58">
        <f>E85+E86</f>
        <v>20</v>
      </c>
      <c r="F84" s="58">
        <f>F85+F86</f>
        <v>20</v>
      </c>
      <c r="G84" s="58">
        <f>G85+G86</f>
        <v>0</v>
      </c>
      <c r="H84" s="58">
        <f>H85+H86</f>
        <v>0</v>
      </c>
      <c r="I84" s="58">
        <f>I85+I86</f>
        <v>20</v>
      </c>
      <c r="J84" s="105"/>
      <c r="K84" s="105"/>
      <c r="L84" s="103"/>
    </row>
    <row r="85" spans="1:12" ht="51" customHeight="1">
      <c r="A85" s="83"/>
      <c r="B85" s="104"/>
      <c r="C85" s="53" t="s">
        <v>328</v>
      </c>
      <c r="D85" s="53"/>
      <c r="E85" s="58">
        <v>10</v>
      </c>
      <c r="F85" s="58">
        <v>10</v>
      </c>
      <c r="G85" s="58">
        <v>0</v>
      </c>
      <c r="H85" s="58">
        <v>0</v>
      </c>
      <c r="I85" s="58">
        <v>10</v>
      </c>
      <c r="J85" s="105"/>
      <c r="K85" s="105"/>
      <c r="L85" s="103"/>
    </row>
    <row r="86" spans="1:12" ht="65.25" customHeight="1">
      <c r="A86" s="83"/>
      <c r="B86" s="104"/>
      <c r="C86" s="53" t="s">
        <v>329</v>
      </c>
      <c r="D86" s="53"/>
      <c r="E86" s="58">
        <v>10</v>
      </c>
      <c r="F86" s="58">
        <v>10</v>
      </c>
      <c r="G86" s="58">
        <v>0</v>
      </c>
      <c r="H86" s="58">
        <v>0</v>
      </c>
      <c r="I86" s="58">
        <v>10</v>
      </c>
      <c r="J86" s="105"/>
      <c r="K86" s="105"/>
      <c r="L86" s="103"/>
    </row>
    <row r="87" spans="1:12" ht="40.5" customHeight="1">
      <c r="A87" s="83"/>
      <c r="B87" s="104"/>
      <c r="C87" s="53" t="s">
        <v>330</v>
      </c>
      <c r="D87" s="53"/>
      <c r="E87" s="58">
        <f>E88+E89</f>
        <v>20</v>
      </c>
      <c r="F87" s="58">
        <f>F88+F89</f>
        <v>20</v>
      </c>
      <c r="G87" s="58">
        <f>G88+G89</f>
        <v>2</v>
      </c>
      <c r="H87" s="58">
        <f>H88+H89</f>
        <v>0</v>
      </c>
      <c r="I87" s="58">
        <f>I88+I89</f>
        <v>22</v>
      </c>
      <c r="J87" s="105"/>
      <c r="K87" s="105"/>
      <c r="L87" s="103"/>
    </row>
    <row r="88" spans="1:12" ht="51">
      <c r="A88" s="83"/>
      <c r="B88" s="104"/>
      <c r="C88" s="24" t="s">
        <v>331</v>
      </c>
      <c r="D88" s="94"/>
      <c r="E88" s="58">
        <v>10</v>
      </c>
      <c r="F88" s="58">
        <v>10</v>
      </c>
      <c r="G88" s="58">
        <v>1</v>
      </c>
      <c r="H88" s="58">
        <v>0</v>
      </c>
      <c r="I88" s="58">
        <f>F88+G88-H88</f>
        <v>11</v>
      </c>
      <c r="J88" s="105"/>
      <c r="K88" s="105"/>
      <c r="L88" s="103"/>
    </row>
    <row r="89" spans="1:12" ht="85.5" customHeight="1">
      <c r="A89" s="83"/>
      <c r="B89" s="104"/>
      <c r="C89" s="81" t="s">
        <v>332</v>
      </c>
      <c r="D89" s="96"/>
      <c r="E89" s="58">
        <v>10</v>
      </c>
      <c r="F89" s="58">
        <v>10</v>
      </c>
      <c r="G89" s="58">
        <v>1</v>
      </c>
      <c r="H89" s="58">
        <v>0</v>
      </c>
      <c r="I89" s="58">
        <f>F89+G89-H89</f>
        <v>11</v>
      </c>
      <c r="J89" s="105"/>
      <c r="K89" s="105"/>
      <c r="L89" s="103"/>
    </row>
    <row r="90" spans="1:12" ht="34.5" customHeight="1">
      <c r="A90" s="83"/>
      <c r="B90" s="104"/>
      <c r="C90" s="23" t="s">
        <v>66</v>
      </c>
      <c r="D90" s="53"/>
      <c r="E90" s="52">
        <f>E91+E94</f>
        <v>20</v>
      </c>
      <c r="F90" s="52">
        <f>F91+F94</f>
        <v>20</v>
      </c>
      <c r="G90" s="52">
        <f>G91+G94</f>
        <v>0</v>
      </c>
      <c r="H90" s="52">
        <f>H91+H94</f>
        <v>1.5</v>
      </c>
      <c r="I90" s="52">
        <f>I91+I94</f>
        <v>18.5</v>
      </c>
      <c r="J90" s="105"/>
      <c r="K90" s="105"/>
      <c r="L90" s="103"/>
    </row>
    <row r="91" spans="1:12" ht="30.75" customHeight="1">
      <c r="A91" s="83"/>
      <c r="B91" s="104"/>
      <c r="C91" s="61" t="s">
        <v>60</v>
      </c>
      <c r="D91" s="53"/>
      <c r="E91" s="1">
        <f>E92+E93</f>
        <v>10</v>
      </c>
      <c r="F91" s="1">
        <f>F92+F93</f>
        <v>10</v>
      </c>
      <c r="G91" s="1">
        <f>G92+G93</f>
        <v>0</v>
      </c>
      <c r="H91" s="1">
        <f>H92+H93</f>
        <v>1.5</v>
      </c>
      <c r="I91" s="1">
        <f>I92+I93</f>
        <v>8.5</v>
      </c>
      <c r="J91" s="105"/>
      <c r="K91" s="105"/>
      <c r="L91" s="103"/>
    </row>
    <row r="92" spans="1:14" ht="198" customHeight="1">
      <c r="A92" s="83"/>
      <c r="B92" s="104"/>
      <c r="C92" s="62" t="s">
        <v>61</v>
      </c>
      <c r="D92" s="66" t="s">
        <v>333</v>
      </c>
      <c r="E92" s="57">
        <v>7</v>
      </c>
      <c r="F92" s="58">
        <v>7</v>
      </c>
      <c r="G92" s="58">
        <v>0</v>
      </c>
      <c r="H92" s="58">
        <v>1.5</v>
      </c>
      <c r="I92" s="52">
        <f>F92-H92</f>
        <v>5.5</v>
      </c>
      <c r="J92" s="105"/>
      <c r="K92" s="105"/>
      <c r="L92" s="103"/>
      <c r="N92" s="2" t="s">
        <v>27</v>
      </c>
    </row>
    <row r="93" spans="1:12" ht="57.75" customHeight="1">
      <c r="A93" s="83"/>
      <c r="B93" s="104"/>
      <c r="C93" s="62" t="s">
        <v>68</v>
      </c>
      <c r="D93" s="53"/>
      <c r="E93" s="57">
        <v>3</v>
      </c>
      <c r="F93" s="58">
        <v>3</v>
      </c>
      <c r="G93" s="58">
        <v>0</v>
      </c>
      <c r="H93" s="58">
        <v>0</v>
      </c>
      <c r="I93" s="58">
        <v>3</v>
      </c>
      <c r="J93" s="105"/>
      <c r="K93" s="105"/>
      <c r="L93" s="103"/>
    </row>
    <row r="94" spans="1:12" ht="30" customHeight="1">
      <c r="A94" s="83"/>
      <c r="B94" s="104"/>
      <c r="C94" s="61" t="s">
        <v>62</v>
      </c>
      <c r="D94" s="53"/>
      <c r="E94" s="1">
        <f>E95+E96+E97</f>
        <v>10</v>
      </c>
      <c r="F94" s="1">
        <f>F95+F96+F97</f>
        <v>10</v>
      </c>
      <c r="G94" s="1">
        <f>G95+G96+G97</f>
        <v>0</v>
      </c>
      <c r="H94" s="1">
        <f>H95+H96+H97</f>
        <v>0</v>
      </c>
      <c r="I94" s="1">
        <f>I95+I96+I97</f>
        <v>10</v>
      </c>
      <c r="J94" s="105"/>
      <c r="K94" s="105"/>
      <c r="L94" s="103"/>
    </row>
    <row r="95" spans="1:12" ht="102.75" customHeight="1">
      <c r="A95" s="83"/>
      <c r="B95" s="104"/>
      <c r="C95" s="62" t="s">
        <v>63</v>
      </c>
      <c r="D95" s="53"/>
      <c r="E95" s="58">
        <v>5</v>
      </c>
      <c r="F95" s="58">
        <v>5</v>
      </c>
      <c r="G95" s="58">
        <v>0</v>
      </c>
      <c r="H95" s="58">
        <v>0</v>
      </c>
      <c r="I95" s="58">
        <v>5</v>
      </c>
      <c r="J95" s="105"/>
      <c r="K95" s="105"/>
      <c r="L95" s="103"/>
    </row>
    <row r="96" spans="1:12" ht="81.75" customHeight="1">
      <c r="A96" s="83"/>
      <c r="B96" s="104"/>
      <c r="C96" s="62" t="s">
        <v>64</v>
      </c>
      <c r="D96" s="53"/>
      <c r="E96" s="58">
        <v>3</v>
      </c>
      <c r="F96" s="58">
        <v>3</v>
      </c>
      <c r="G96" s="58">
        <v>0</v>
      </c>
      <c r="H96" s="58">
        <v>0</v>
      </c>
      <c r="I96" s="58">
        <v>3</v>
      </c>
      <c r="J96" s="105"/>
      <c r="K96" s="105"/>
      <c r="L96" s="103"/>
    </row>
    <row r="97" spans="1:12" ht="66.75" customHeight="1">
      <c r="A97" s="83"/>
      <c r="B97" s="104"/>
      <c r="C97" s="62" t="s">
        <v>65</v>
      </c>
      <c r="D97" s="53"/>
      <c r="E97" s="58">
        <v>2</v>
      </c>
      <c r="F97" s="58">
        <v>2</v>
      </c>
      <c r="G97" s="58">
        <v>0</v>
      </c>
      <c r="H97" s="58">
        <v>0</v>
      </c>
      <c r="I97" s="58">
        <v>2</v>
      </c>
      <c r="J97" s="105"/>
      <c r="K97" s="105"/>
      <c r="L97" s="103"/>
    </row>
    <row r="98" spans="1:12" ht="36" customHeight="1">
      <c r="A98" s="83">
        <v>6</v>
      </c>
      <c r="B98" s="104" t="s">
        <v>34</v>
      </c>
      <c r="C98" s="55" t="s">
        <v>260</v>
      </c>
      <c r="D98" s="53"/>
      <c r="E98" s="52">
        <f>E99+E100</f>
        <v>25</v>
      </c>
      <c r="F98" s="52">
        <f>F99+F100</f>
        <v>25</v>
      </c>
      <c r="G98" s="52">
        <f>G99+G100</f>
        <v>1</v>
      </c>
      <c r="H98" s="52">
        <f>H99+H100</f>
        <v>0</v>
      </c>
      <c r="I98" s="52">
        <f>I99+I100</f>
        <v>26</v>
      </c>
      <c r="J98" s="105">
        <f>I98+I101+I104+I107</f>
        <v>85.2</v>
      </c>
      <c r="K98" s="105" t="s">
        <v>103</v>
      </c>
      <c r="L98" s="103" t="s">
        <v>27</v>
      </c>
    </row>
    <row r="99" spans="1:12" ht="84" customHeight="1">
      <c r="A99" s="83"/>
      <c r="B99" s="104"/>
      <c r="C99" s="53" t="s">
        <v>261</v>
      </c>
      <c r="D99" s="53"/>
      <c r="E99" s="58">
        <v>15</v>
      </c>
      <c r="F99" s="58">
        <v>15</v>
      </c>
      <c r="G99" s="58">
        <v>1</v>
      </c>
      <c r="H99" s="58">
        <v>0</v>
      </c>
      <c r="I99" s="58">
        <f>F99+G99</f>
        <v>16</v>
      </c>
      <c r="J99" s="105"/>
      <c r="K99" s="105"/>
      <c r="L99" s="103"/>
    </row>
    <row r="100" spans="1:12" ht="57" customHeight="1">
      <c r="A100" s="83"/>
      <c r="B100" s="104"/>
      <c r="C100" s="60" t="s">
        <v>262</v>
      </c>
      <c r="D100" s="53"/>
      <c r="E100" s="58">
        <v>10</v>
      </c>
      <c r="F100" s="58">
        <v>10</v>
      </c>
      <c r="G100" s="58">
        <v>0</v>
      </c>
      <c r="H100" s="58">
        <v>0</v>
      </c>
      <c r="I100" s="58">
        <v>10</v>
      </c>
      <c r="J100" s="105"/>
      <c r="K100" s="105"/>
      <c r="L100" s="103"/>
    </row>
    <row r="101" spans="1:12" ht="38.25" customHeight="1">
      <c r="A101" s="83"/>
      <c r="B101" s="104"/>
      <c r="C101" s="23" t="s">
        <v>79</v>
      </c>
      <c r="D101" s="53"/>
      <c r="E101" s="52">
        <f>E102+E103</f>
        <v>20</v>
      </c>
      <c r="F101" s="52">
        <f>F102+F103</f>
        <v>20</v>
      </c>
      <c r="G101" s="52">
        <f>G102+G103</f>
        <v>0</v>
      </c>
      <c r="H101" s="52">
        <f>H102+H103</f>
        <v>0</v>
      </c>
      <c r="I101" s="52">
        <f>I102+I103</f>
        <v>20</v>
      </c>
      <c r="J101" s="105"/>
      <c r="K101" s="105"/>
      <c r="L101" s="103"/>
    </row>
    <row r="102" spans="1:12" ht="52.5" customHeight="1">
      <c r="A102" s="83"/>
      <c r="B102" s="104"/>
      <c r="C102" s="53" t="s">
        <v>263</v>
      </c>
      <c r="D102" s="53"/>
      <c r="E102" s="58">
        <v>10</v>
      </c>
      <c r="F102" s="58">
        <v>10</v>
      </c>
      <c r="G102" s="58">
        <v>0</v>
      </c>
      <c r="H102" s="58">
        <v>0</v>
      </c>
      <c r="I102" s="58">
        <v>10</v>
      </c>
      <c r="J102" s="105"/>
      <c r="K102" s="105"/>
      <c r="L102" s="103"/>
    </row>
    <row r="103" spans="1:12" ht="57" customHeight="1">
      <c r="A103" s="83"/>
      <c r="B103" s="104"/>
      <c r="C103" s="53" t="s">
        <v>264</v>
      </c>
      <c r="D103" s="53"/>
      <c r="E103" s="58">
        <v>10</v>
      </c>
      <c r="F103" s="58">
        <v>10</v>
      </c>
      <c r="G103" s="58">
        <v>0</v>
      </c>
      <c r="H103" s="58">
        <v>0</v>
      </c>
      <c r="I103" s="58">
        <v>10</v>
      </c>
      <c r="J103" s="105"/>
      <c r="K103" s="105"/>
      <c r="L103" s="103"/>
    </row>
    <row r="104" spans="1:12" ht="38.25" customHeight="1">
      <c r="A104" s="83"/>
      <c r="B104" s="104"/>
      <c r="C104" s="55" t="s">
        <v>130</v>
      </c>
      <c r="D104" s="53"/>
      <c r="E104" s="52">
        <f>E105+E106</f>
        <v>20</v>
      </c>
      <c r="F104" s="52">
        <f>F105+F106</f>
        <v>20</v>
      </c>
      <c r="G104" s="52">
        <f>G105+G106</f>
        <v>2.4</v>
      </c>
      <c r="H104" s="52">
        <f>H105+H106</f>
        <v>1.2</v>
      </c>
      <c r="I104" s="52">
        <f>I105+I106</f>
        <v>21.200000000000003</v>
      </c>
      <c r="J104" s="105"/>
      <c r="K104" s="105"/>
      <c r="L104" s="103"/>
    </row>
    <row r="105" spans="1:12" ht="153.75">
      <c r="A105" s="83"/>
      <c r="B105" s="104"/>
      <c r="C105" s="60" t="s">
        <v>265</v>
      </c>
      <c r="D105" s="94" t="s">
        <v>239</v>
      </c>
      <c r="E105" s="58">
        <v>10</v>
      </c>
      <c r="F105" s="58">
        <v>10</v>
      </c>
      <c r="G105" s="58">
        <v>2.4</v>
      </c>
      <c r="H105" s="58">
        <v>1.2</v>
      </c>
      <c r="I105" s="58">
        <f>F105+G105-H105</f>
        <v>11.200000000000001</v>
      </c>
      <c r="J105" s="105"/>
      <c r="K105" s="105"/>
      <c r="L105" s="103"/>
    </row>
    <row r="106" spans="1:12" ht="82.5" customHeight="1">
      <c r="A106" s="83"/>
      <c r="B106" s="104"/>
      <c r="C106" s="53" t="s">
        <v>266</v>
      </c>
      <c r="D106" s="96"/>
      <c r="E106" s="58">
        <v>10</v>
      </c>
      <c r="F106" s="58">
        <v>10</v>
      </c>
      <c r="G106" s="58">
        <v>0</v>
      </c>
      <c r="H106" s="58">
        <v>0</v>
      </c>
      <c r="I106" s="58">
        <v>10</v>
      </c>
      <c r="J106" s="105"/>
      <c r="K106" s="105"/>
      <c r="L106" s="103"/>
    </row>
    <row r="107" spans="1:12" ht="69.75" customHeight="1">
      <c r="A107" s="83"/>
      <c r="B107" s="104"/>
      <c r="C107" s="23" t="s">
        <v>66</v>
      </c>
      <c r="D107" s="53"/>
      <c r="E107" s="52">
        <f>E108+E111</f>
        <v>20</v>
      </c>
      <c r="F107" s="52">
        <f>F108+F111</f>
        <v>20</v>
      </c>
      <c r="G107" s="52">
        <f>G108+G111</f>
        <v>0</v>
      </c>
      <c r="H107" s="52">
        <f>H108+H111</f>
        <v>2</v>
      </c>
      <c r="I107" s="52">
        <f>I108+I111</f>
        <v>18</v>
      </c>
      <c r="J107" s="105"/>
      <c r="K107" s="105"/>
      <c r="L107" s="103"/>
    </row>
    <row r="108" spans="1:12" ht="28.5" customHeight="1">
      <c r="A108" s="83"/>
      <c r="B108" s="104"/>
      <c r="C108" s="61" t="s">
        <v>60</v>
      </c>
      <c r="D108" s="53"/>
      <c r="E108" s="1">
        <f>E109+E110</f>
        <v>10</v>
      </c>
      <c r="F108" s="1">
        <f>F109+F110</f>
        <v>10</v>
      </c>
      <c r="G108" s="1">
        <f>G109+G110</f>
        <v>0</v>
      </c>
      <c r="H108" s="1">
        <f>H109+H110</f>
        <v>2</v>
      </c>
      <c r="I108" s="1">
        <f>I109+I110</f>
        <v>8</v>
      </c>
      <c r="J108" s="105"/>
      <c r="K108" s="105"/>
      <c r="L108" s="103"/>
    </row>
    <row r="109" spans="1:12" ht="243" customHeight="1">
      <c r="A109" s="83"/>
      <c r="B109" s="104"/>
      <c r="C109" s="62" t="s">
        <v>61</v>
      </c>
      <c r="D109" s="53" t="s">
        <v>267</v>
      </c>
      <c r="E109" s="57">
        <v>7</v>
      </c>
      <c r="F109" s="58">
        <v>7</v>
      </c>
      <c r="G109" s="58">
        <v>0</v>
      </c>
      <c r="H109" s="58">
        <v>2</v>
      </c>
      <c r="I109" s="58">
        <f>E109-H109</f>
        <v>5</v>
      </c>
      <c r="J109" s="105"/>
      <c r="K109" s="105"/>
      <c r="L109" s="103"/>
    </row>
    <row r="110" spans="1:12" ht="55.5" customHeight="1">
      <c r="A110" s="83"/>
      <c r="B110" s="104"/>
      <c r="C110" s="62" t="s">
        <v>68</v>
      </c>
      <c r="D110" s="53"/>
      <c r="E110" s="57">
        <v>3</v>
      </c>
      <c r="F110" s="58">
        <v>3</v>
      </c>
      <c r="G110" s="58">
        <v>0</v>
      </c>
      <c r="H110" s="58">
        <v>0</v>
      </c>
      <c r="I110" s="58">
        <v>3</v>
      </c>
      <c r="J110" s="105"/>
      <c r="K110" s="105"/>
      <c r="L110" s="103"/>
    </row>
    <row r="111" spans="1:12" ht="27.75" customHeight="1">
      <c r="A111" s="83"/>
      <c r="B111" s="104"/>
      <c r="C111" s="61" t="s">
        <v>62</v>
      </c>
      <c r="D111" s="53"/>
      <c r="E111" s="1">
        <f>E112+E113+E114</f>
        <v>10</v>
      </c>
      <c r="F111" s="1">
        <f>F112+F113+F114</f>
        <v>10</v>
      </c>
      <c r="G111" s="1">
        <f>G112+G113+G114</f>
        <v>0</v>
      </c>
      <c r="H111" s="1">
        <f>H112+H113+H114</f>
        <v>0</v>
      </c>
      <c r="I111" s="1">
        <f>I112+I113+I114</f>
        <v>10</v>
      </c>
      <c r="J111" s="105"/>
      <c r="K111" s="105"/>
      <c r="L111" s="103"/>
    </row>
    <row r="112" spans="1:12" ht="98.25" customHeight="1">
      <c r="A112" s="83"/>
      <c r="B112" s="104"/>
      <c r="C112" s="62" t="s">
        <v>63</v>
      </c>
      <c r="D112" s="53"/>
      <c r="E112" s="58">
        <v>5</v>
      </c>
      <c r="F112" s="58">
        <v>5</v>
      </c>
      <c r="G112" s="58">
        <v>0</v>
      </c>
      <c r="H112" s="58">
        <v>0</v>
      </c>
      <c r="I112" s="58">
        <v>5</v>
      </c>
      <c r="J112" s="105"/>
      <c r="K112" s="105"/>
      <c r="L112" s="103"/>
    </row>
    <row r="113" spans="1:12" ht="52.5" customHeight="1">
      <c r="A113" s="83"/>
      <c r="B113" s="104"/>
      <c r="C113" s="62" t="s">
        <v>96</v>
      </c>
      <c r="D113" s="53"/>
      <c r="E113" s="58">
        <v>3</v>
      </c>
      <c r="F113" s="58">
        <v>3</v>
      </c>
      <c r="G113" s="58">
        <v>0</v>
      </c>
      <c r="H113" s="58">
        <v>0</v>
      </c>
      <c r="I113" s="58">
        <v>3</v>
      </c>
      <c r="J113" s="105"/>
      <c r="K113" s="105"/>
      <c r="L113" s="103"/>
    </row>
    <row r="114" spans="1:12" ht="57" customHeight="1">
      <c r="A114" s="83"/>
      <c r="B114" s="104"/>
      <c r="C114" s="62" t="s">
        <v>65</v>
      </c>
      <c r="D114" s="53"/>
      <c r="E114" s="58">
        <v>2</v>
      </c>
      <c r="F114" s="58">
        <v>2</v>
      </c>
      <c r="G114" s="67">
        <v>0</v>
      </c>
      <c r="H114" s="58">
        <v>0</v>
      </c>
      <c r="I114" s="58">
        <v>2</v>
      </c>
      <c r="J114" s="105"/>
      <c r="K114" s="105"/>
      <c r="L114" s="103"/>
    </row>
    <row r="115" spans="1:12" ht="28.5" customHeight="1">
      <c r="A115" s="83">
        <v>7</v>
      </c>
      <c r="B115" s="83" t="s">
        <v>11</v>
      </c>
      <c r="C115" s="23" t="s">
        <v>131</v>
      </c>
      <c r="D115" s="62"/>
      <c r="E115" s="1">
        <f>E116+E117</f>
        <v>25</v>
      </c>
      <c r="F115" s="1">
        <f>F116+F117</f>
        <v>25</v>
      </c>
      <c r="G115" s="1">
        <f>G116+G117</f>
        <v>0</v>
      </c>
      <c r="H115" s="1">
        <f>H116+H117</f>
        <v>0</v>
      </c>
      <c r="I115" s="1">
        <f>I116+I117</f>
        <v>25</v>
      </c>
      <c r="J115" s="88">
        <f>I115+I118+I121+I124</f>
        <v>87.5</v>
      </c>
      <c r="K115" s="88" t="s">
        <v>103</v>
      </c>
      <c r="L115" s="91"/>
    </row>
    <row r="116" spans="1:12" ht="147" customHeight="1">
      <c r="A116" s="83"/>
      <c r="B116" s="83"/>
      <c r="C116" s="62" t="s">
        <v>268</v>
      </c>
      <c r="D116" s="62"/>
      <c r="E116" s="57">
        <v>15</v>
      </c>
      <c r="F116" s="57">
        <v>15</v>
      </c>
      <c r="G116" s="63">
        <v>0</v>
      </c>
      <c r="H116" s="63">
        <v>0</v>
      </c>
      <c r="I116" s="57">
        <v>15</v>
      </c>
      <c r="J116" s="89"/>
      <c r="K116" s="89"/>
      <c r="L116" s="92"/>
    </row>
    <row r="117" spans="1:12" ht="133.5" customHeight="1">
      <c r="A117" s="83"/>
      <c r="B117" s="83"/>
      <c r="C117" s="60" t="s">
        <v>269</v>
      </c>
      <c r="D117" s="62"/>
      <c r="E117" s="57">
        <v>10</v>
      </c>
      <c r="F117" s="57">
        <v>10</v>
      </c>
      <c r="G117" s="63">
        <v>0</v>
      </c>
      <c r="H117" s="63">
        <v>0</v>
      </c>
      <c r="I117" s="57">
        <f>F117-H117</f>
        <v>10</v>
      </c>
      <c r="J117" s="89"/>
      <c r="K117" s="89"/>
      <c r="L117" s="92"/>
    </row>
    <row r="118" spans="1:12" ht="34.5" customHeight="1">
      <c r="A118" s="83"/>
      <c r="B118" s="83"/>
      <c r="C118" s="23" t="s">
        <v>79</v>
      </c>
      <c r="D118" s="62"/>
      <c r="E118" s="1">
        <f>E119+E120</f>
        <v>20</v>
      </c>
      <c r="F118" s="1">
        <f>F119+F120</f>
        <v>20</v>
      </c>
      <c r="G118" s="1">
        <f>G119+G120</f>
        <v>0</v>
      </c>
      <c r="H118" s="1">
        <f>H119+H120</f>
        <v>0</v>
      </c>
      <c r="I118" s="1">
        <f>I119+I120</f>
        <v>20</v>
      </c>
      <c r="J118" s="89"/>
      <c r="K118" s="89"/>
      <c r="L118" s="92"/>
    </row>
    <row r="119" spans="1:12" ht="82.5" customHeight="1">
      <c r="A119" s="83"/>
      <c r="B119" s="83"/>
      <c r="C119" s="62" t="s">
        <v>270</v>
      </c>
      <c r="D119" s="62"/>
      <c r="E119" s="57">
        <v>10</v>
      </c>
      <c r="F119" s="57">
        <v>10</v>
      </c>
      <c r="G119" s="63">
        <v>0</v>
      </c>
      <c r="H119" s="63">
        <v>0</v>
      </c>
      <c r="I119" s="57">
        <v>10</v>
      </c>
      <c r="J119" s="89"/>
      <c r="K119" s="89"/>
      <c r="L119" s="92"/>
    </row>
    <row r="120" spans="1:12" ht="273" customHeight="1">
      <c r="A120" s="83"/>
      <c r="B120" s="83"/>
      <c r="C120" s="68" t="s">
        <v>271</v>
      </c>
      <c r="D120" s="62"/>
      <c r="E120" s="57">
        <v>10</v>
      </c>
      <c r="F120" s="57">
        <v>10</v>
      </c>
      <c r="G120" s="63">
        <v>0</v>
      </c>
      <c r="H120" s="63">
        <v>0</v>
      </c>
      <c r="I120" s="57">
        <v>10</v>
      </c>
      <c r="J120" s="89"/>
      <c r="K120" s="89"/>
      <c r="L120" s="92"/>
    </row>
    <row r="121" spans="1:12" ht="36" customHeight="1">
      <c r="A121" s="83"/>
      <c r="B121" s="83"/>
      <c r="C121" s="55" t="s">
        <v>83</v>
      </c>
      <c r="D121" s="62"/>
      <c r="E121" s="1">
        <f>E122+E123</f>
        <v>20</v>
      </c>
      <c r="F121" s="1">
        <f>F122+F123</f>
        <v>20</v>
      </c>
      <c r="G121" s="1">
        <f>G122+G123</f>
        <v>3</v>
      </c>
      <c r="H121" s="1">
        <f>H122+H123</f>
        <v>0</v>
      </c>
      <c r="I121" s="1">
        <f>I122+I123</f>
        <v>23</v>
      </c>
      <c r="J121" s="89"/>
      <c r="K121" s="89"/>
      <c r="L121" s="92"/>
    </row>
    <row r="122" spans="1:12" ht="110.25" customHeight="1">
      <c r="A122" s="83"/>
      <c r="B122" s="83"/>
      <c r="C122" s="62" t="s">
        <v>272</v>
      </c>
      <c r="D122" s="62"/>
      <c r="E122" s="57">
        <v>10</v>
      </c>
      <c r="F122" s="57">
        <v>10</v>
      </c>
      <c r="G122" s="63">
        <v>2</v>
      </c>
      <c r="H122" s="63">
        <v>0</v>
      </c>
      <c r="I122" s="57">
        <v>12</v>
      </c>
      <c r="J122" s="89"/>
      <c r="K122" s="89"/>
      <c r="L122" s="92"/>
    </row>
    <row r="123" spans="1:12" ht="131.25" customHeight="1">
      <c r="A123" s="83"/>
      <c r="B123" s="83"/>
      <c r="C123" s="62" t="s">
        <v>273</v>
      </c>
      <c r="D123" s="62"/>
      <c r="E123" s="57">
        <v>10</v>
      </c>
      <c r="F123" s="57">
        <v>10</v>
      </c>
      <c r="G123" s="63">
        <v>1</v>
      </c>
      <c r="H123" s="63">
        <v>0</v>
      </c>
      <c r="I123" s="57">
        <f>E123+G123</f>
        <v>11</v>
      </c>
      <c r="J123" s="89"/>
      <c r="K123" s="89"/>
      <c r="L123" s="92"/>
    </row>
    <row r="124" spans="1:12" ht="28.5" customHeight="1">
      <c r="A124" s="83"/>
      <c r="B124" s="83"/>
      <c r="C124" s="23" t="s">
        <v>66</v>
      </c>
      <c r="D124" s="62"/>
      <c r="E124" s="1">
        <f>E125+E128</f>
        <v>20</v>
      </c>
      <c r="F124" s="1">
        <f>F125+F128</f>
        <v>20</v>
      </c>
      <c r="G124" s="1">
        <f>G125+G128</f>
        <v>0</v>
      </c>
      <c r="H124" s="1">
        <f>H125+H128</f>
        <v>0.5</v>
      </c>
      <c r="I124" s="1">
        <f>I125+I128</f>
        <v>19.5</v>
      </c>
      <c r="J124" s="89"/>
      <c r="K124" s="89"/>
      <c r="L124" s="92"/>
    </row>
    <row r="125" spans="1:12" ht="33" customHeight="1">
      <c r="A125" s="83"/>
      <c r="B125" s="83"/>
      <c r="C125" s="61" t="s">
        <v>60</v>
      </c>
      <c r="D125" s="62"/>
      <c r="E125" s="1">
        <f>E126+E127</f>
        <v>10</v>
      </c>
      <c r="F125" s="1">
        <f>F126+F127</f>
        <v>10</v>
      </c>
      <c r="G125" s="1">
        <f>G126+G127</f>
        <v>0</v>
      </c>
      <c r="H125" s="1">
        <f>H126+H127</f>
        <v>0.5</v>
      </c>
      <c r="I125" s="1">
        <f>I126+I127</f>
        <v>9.5</v>
      </c>
      <c r="J125" s="89"/>
      <c r="K125" s="89"/>
      <c r="L125" s="92"/>
    </row>
    <row r="126" spans="1:12" ht="119.25" customHeight="1">
      <c r="A126" s="83"/>
      <c r="B126" s="83"/>
      <c r="C126" s="62" t="s">
        <v>81</v>
      </c>
      <c r="D126" s="62" t="s">
        <v>323</v>
      </c>
      <c r="E126" s="57">
        <v>7</v>
      </c>
      <c r="F126" s="57">
        <v>7</v>
      </c>
      <c r="G126" s="63">
        <v>0</v>
      </c>
      <c r="H126" s="63">
        <v>0.5</v>
      </c>
      <c r="I126" s="57">
        <f>F126-H126</f>
        <v>6.5</v>
      </c>
      <c r="J126" s="89"/>
      <c r="K126" s="89"/>
      <c r="L126" s="92"/>
    </row>
    <row r="127" spans="1:12" ht="80.25" customHeight="1">
      <c r="A127" s="83"/>
      <c r="B127" s="83"/>
      <c r="C127" s="62" t="s">
        <v>68</v>
      </c>
      <c r="D127" s="62"/>
      <c r="E127" s="57">
        <v>3</v>
      </c>
      <c r="F127" s="57">
        <v>3</v>
      </c>
      <c r="G127" s="63">
        <v>0</v>
      </c>
      <c r="H127" s="63">
        <v>0</v>
      </c>
      <c r="I127" s="57">
        <v>3</v>
      </c>
      <c r="J127" s="89"/>
      <c r="K127" s="89"/>
      <c r="L127" s="92"/>
    </row>
    <row r="128" spans="1:12" ht="34.5" customHeight="1">
      <c r="A128" s="83"/>
      <c r="B128" s="83"/>
      <c r="C128" s="61" t="s">
        <v>62</v>
      </c>
      <c r="D128" s="62"/>
      <c r="E128" s="1">
        <f>E129+E130+E131</f>
        <v>10</v>
      </c>
      <c r="F128" s="1">
        <f>F129+F130+F131</f>
        <v>10</v>
      </c>
      <c r="G128" s="1">
        <f>G129+G130+G131</f>
        <v>0</v>
      </c>
      <c r="H128" s="1">
        <f>H129+H130+H131</f>
        <v>0</v>
      </c>
      <c r="I128" s="1">
        <f>I129+I130+I131</f>
        <v>10</v>
      </c>
      <c r="J128" s="89"/>
      <c r="K128" s="89"/>
      <c r="L128" s="92"/>
    </row>
    <row r="129" spans="1:12" ht="78" customHeight="1">
      <c r="A129" s="83"/>
      <c r="B129" s="83"/>
      <c r="C129" s="62" t="s">
        <v>95</v>
      </c>
      <c r="D129" s="62"/>
      <c r="E129" s="57">
        <v>5</v>
      </c>
      <c r="F129" s="57">
        <v>5</v>
      </c>
      <c r="G129" s="63">
        <v>0</v>
      </c>
      <c r="H129" s="63">
        <v>0</v>
      </c>
      <c r="I129" s="57">
        <v>5</v>
      </c>
      <c r="J129" s="89"/>
      <c r="K129" s="89"/>
      <c r="L129" s="92"/>
    </row>
    <row r="130" spans="1:12" ht="51" customHeight="1">
      <c r="A130" s="83"/>
      <c r="B130" s="83"/>
      <c r="C130" s="62" t="s">
        <v>96</v>
      </c>
      <c r="D130" s="62"/>
      <c r="E130" s="57">
        <v>3</v>
      </c>
      <c r="F130" s="57">
        <v>3</v>
      </c>
      <c r="G130" s="63">
        <v>0</v>
      </c>
      <c r="H130" s="63">
        <v>0</v>
      </c>
      <c r="I130" s="57">
        <v>3</v>
      </c>
      <c r="J130" s="89"/>
      <c r="K130" s="89"/>
      <c r="L130" s="92"/>
    </row>
    <row r="131" spans="1:12" ht="52.5" customHeight="1">
      <c r="A131" s="83"/>
      <c r="B131" s="83"/>
      <c r="C131" s="62" t="s">
        <v>65</v>
      </c>
      <c r="D131" s="62"/>
      <c r="E131" s="57">
        <v>2</v>
      </c>
      <c r="F131" s="57">
        <v>2</v>
      </c>
      <c r="G131" s="63">
        <v>0</v>
      </c>
      <c r="H131" s="63">
        <v>0</v>
      </c>
      <c r="I131" s="57">
        <v>2</v>
      </c>
      <c r="J131" s="90"/>
      <c r="K131" s="90"/>
      <c r="L131" s="93"/>
    </row>
    <row r="132" spans="1:12" ht="14.25">
      <c r="A132" s="83">
        <v>8</v>
      </c>
      <c r="B132" s="104" t="s">
        <v>35</v>
      </c>
      <c r="C132" s="55" t="s">
        <v>131</v>
      </c>
      <c r="D132" s="53"/>
      <c r="E132" s="52">
        <f>E133+E134</f>
        <v>25</v>
      </c>
      <c r="F132" s="52">
        <f>F133+F134</f>
        <v>25</v>
      </c>
      <c r="G132" s="52">
        <f>G133+G134</f>
        <v>3</v>
      </c>
      <c r="H132" s="52">
        <f>H133+H134</f>
        <v>0</v>
      </c>
      <c r="I132" s="52">
        <f>I133+I134</f>
        <v>28</v>
      </c>
      <c r="J132" s="105">
        <f>I132+I135+I138+I141</f>
        <v>87.5</v>
      </c>
      <c r="K132" s="105" t="s">
        <v>103</v>
      </c>
      <c r="L132" s="105"/>
    </row>
    <row r="133" spans="1:14" ht="78">
      <c r="A133" s="83"/>
      <c r="B133" s="104"/>
      <c r="C133" s="53" t="s">
        <v>274</v>
      </c>
      <c r="D133" s="69"/>
      <c r="E133" s="58">
        <v>15</v>
      </c>
      <c r="F133" s="58">
        <v>15</v>
      </c>
      <c r="G133" s="58">
        <v>1</v>
      </c>
      <c r="H133" s="58">
        <v>0</v>
      </c>
      <c r="I133" s="58">
        <f>E133+G133</f>
        <v>16</v>
      </c>
      <c r="J133" s="105"/>
      <c r="K133" s="105"/>
      <c r="L133" s="105"/>
      <c r="M133" s="21"/>
      <c r="N133" s="22"/>
    </row>
    <row r="134" spans="1:12" ht="59.25" customHeight="1">
      <c r="A134" s="83"/>
      <c r="B134" s="104"/>
      <c r="C134" s="60" t="s">
        <v>275</v>
      </c>
      <c r="D134" s="69"/>
      <c r="E134" s="58">
        <v>10</v>
      </c>
      <c r="F134" s="58">
        <v>10</v>
      </c>
      <c r="G134" s="58">
        <v>2</v>
      </c>
      <c r="H134" s="58">
        <v>0</v>
      </c>
      <c r="I134" s="58">
        <v>12</v>
      </c>
      <c r="J134" s="105"/>
      <c r="K134" s="105"/>
      <c r="L134" s="105"/>
    </row>
    <row r="135" spans="1:12" ht="28.5" customHeight="1">
      <c r="A135" s="83"/>
      <c r="B135" s="104"/>
      <c r="C135" s="23" t="s">
        <v>79</v>
      </c>
      <c r="D135" s="53"/>
      <c r="E135" s="52">
        <f>E136+E137</f>
        <v>20</v>
      </c>
      <c r="F135" s="52">
        <f>F136+F137</f>
        <v>20</v>
      </c>
      <c r="G135" s="52">
        <f>G136+G137</f>
        <v>0</v>
      </c>
      <c r="H135" s="52">
        <f>H136+H137</f>
        <v>0</v>
      </c>
      <c r="I135" s="52">
        <f>I136+I137</f>
        <v>20</v>
      </c>
      <c r="J135" s="105"/>
      <c r="K135" s="105"/>
      <c r="L135" s="105"/>
    </row>
    <row r="136" spans="1:12" ht="39">
      <c r="A136" s="83"/>
      <c r="B136" s="104"/>
      <c r="C136" s="62" t="s">
        <v>276</v>
      </c>
      <c r="D136" s="53"/>
      <c r="E136" s="58">
        <v>10</v>
      </c>
      <c r="F136" s="58">
        <v>10</v>
      </c>
      <c r="G136" s="58">
        <v>0</v>
      </c>
      <c r="H136" s="58">
        <v>0</v>
      </c>
      <c r="I136" s="58">
        <v>10</v>
      </c>
      <c r="J136" s="105"/>
      <c r="K136" s="105"/>
      <c r="L136" s="105"/>
    </row>
    <row r="137" spans="1:12" ht="52.5" customHeight="1">
      <c r="A137" s="83"/>
      <c r="B137" s="104"/>
      <c r="C137" s="53" t="s">
        <v>277</v>
      </c>
      <c r="D137" s="53"/>
      <c r="E137" s="58">
        <v>10</v>
      </c>
      <c r="F137" s="58">
        <v>10</v>
      </c>
      <c r="G137" s="58">
        <v>0</v>
      </c>
      <c r="H137" s="58">
        <v>0</v>
      </c>
      <c r="I137" s="58">
        <v>10</v>
      </c>
      <c r="J137" s="105"/>
      <c r="K137" s="105"/>
      <c r="L137" s="105"/>
    </row>
    <row r="138" spans="1:12" ht="31.5" customHeight="1">
      <c r="A138" s="83"/>
      <c r="B138" s="104"/>
      <c r="C138" s="55" t="s">
        <v>278</v>
      </c>
      <c r="D138" s="53"/>
      <c r="E138" s="52">
        <f>E139+E140</f>
        <v>20</v>
      </c>
      <c r="F138" s="52">
        <f>F139+F140</f>
        <v>20</v>
      </c>
      <c r="G138" s="52">
        <v>1</v>
      </c>
      <c r="H138" s="52">
        <f>H139+H140</f>
        <v>0</v>
      </c>
      <c r="I138" s="52">
        <f>I139+I140</f>
        <v>21</v>
      </c>
      <c r="J138" s="105"/>
      <c r="K138" s="105"/>
      <c r="L138" s="105"/>
    </row>
    <row r="139" spans="1:12" ht="61.5" customHeight="1">
      <c r="A139" s="83"/>
      <c r="B139" s="104"/>
      <c r="C139" s="55" t="s">
        <v>279</v>
      </c>
      <c r="D139" s="53"/>
      <c r="E139" s="58">
        <v>10</v>
      </c>
      <c r="F139" s="58">
        <v>10</v>
      </c>
      <c r="G139" s="58">
        <v>1</v>
      </c>
      <c r="H139" s="58">
        <v>0</v>
      </c>
      <c r="I139" s="58">
        <f>F139+G139</f>
        <v>11</v>
      </c>
      <c r="J139" s="105"/>
      <c r="K139" s="105"/>
      <c r="L139" s="105"/>
    </row>
    <row r="140" spans="1:12" ht="42" customHeight="1">
      <c r="A140" s="83"/>
      <c r="B140" s="104"/>
      <c r="C140" s="53" t="s">
        <v>280</v>
      </c>
      <c r="D140" s="53"/>
      <c r="E140" s="58">
        <v>10</v>
      </c>
      <c r="F140" s="58">
        <v>10</v>
      </c>
      <c r="G140" s="58">
        <v>0</v>
      </c>
      <c r="H140" s="58">
        <v>0</v>
      </c>
      <c r="I140" s="58">
        <v>10</v>
      </c>
      <c r="J140" s="105"/>
      <c r="K140" s="105"/>
      <c r="L140" s="105"/>
    </row>
    <row r="141" spans="1:12" ht="26.25" customHeight="1">
      <c r="A141" s="83"/>
      <c r="B141" s="104"/>
      <c r="C141" s="23" t="s">
        <v>66</v>
      </c>
      <c r="D141" s="53"/>
      <c r="E141" s="52">
        <f>E142+E145</f>
        <v>20</v>
      </c>
      <c r="F141" s="52">
        <f>F142+F145</f>
        <v>20</v>
      </c>
      <c r="G141" s="52">
        <f>G142+G145</f>
        <v>0</v>
      </c>
      <c r="H141" s="52">
        <f>H142+H145</f>
        <v>1.5</v>
      </c>
      <c r="I141" s="52">
        <f>I142+I145</f>
        <v>18.5</v>
      </c>
      <c r="J141" s="105"/>
      <c r="K141" s="105"/>
      <c r="L141" s="105"/>
    </row>
    <row r="142" spans="1:12" ht="36.75" customHeight="1">
      <c r="A142" s="83"/>
      <c r="B142" s="104"/>
      <c r="C142" s="61" t="s">
        <v>60</v>
      </c>
      <c r="D142" s="53"/>
      <c r="E142" s="1">
        <f>E143+E144</f>
        <v>10</v>
      </c>
      <c r="F142" s="1">
        <f>F143+F144</f>
        <v>10</v>
      </c>
      <c r="G142" s="1">
        <f>G143+G144</f>
        <v>0</v>
      </c>
      <c r="H142" s="1">
        <f>H143+H144</f>
        <v>1.5</v>
      </c>
      <c r="I142" s="1">
        <f>I143+I144</f>
        <v>8.5</v>
      </c>
      <c r="J142" s="105"/>
      <c r="K142" s="105"/>
      <c r="L142" s="105"/>
    </row>
    <row r="143" spans="1:12" ht="224.25" customHeight="1">
      <c r="A143" s="83"/>
      <c r="B143" s="104"/>
      <c r="C143" s="62" t="s">
        <v>61</v>
      </c>
      <c r="D143" s="66" t="s">
        <v>324</v>
      </c>
      <c r="E143" s="57">
        <v>7</v>
      </c>
      <c r="F143" s="58">
        <v>7</v>
      </c>
      <c r="G143" s="58">
        <v>0</v>
      </c>
      <c r="H143" s="58">
        <v>1.5</v>
      </c>
      <c r="I143" s="52">
        <f>E143-H143</f>
        <v>5.5</v>
      </c>
      <c r="J143" s="105"/>
      <c r="K143" s="105"/>
      <c r="L143" s="105"/>
    </row>
    <row r="144" spans="1:12" ht="56.25" customHeight="1">
      <c r="A144" s="83"/>
      <c r="B144" s="104"/>
      <c r="C144" s="62" t="s">
        <v>68</v>
      </c>
      <c r="D144" s="53"/>
      <c r="E144" s="57">
        <v>3</v>
      </c>
      <c r="F144" s="58">
        <v>3</v>
      </c>
      <c r="G144" s="58">
        <v>0</v>
      </c>
      <c r="H144" s="58">
        <v>0</v>
      </c>
      <c r="I144" s="52">
        <v>3</v>
      </c>
      <c r="J144" s="105"/>
      <c r="K144" s="105"/>
      <c r="L144" s="105"/>
    </row>
    <row r="145" spans="1:12" ht="27">
      <c r="A145" s="83"/>
      <c r="B145" s="104"/>
      <c r="C145" s="61" t="s">
        <v>62</v>
      </c>
      <c r="D145" s="53"/>
      <c r="E145" s="1">
        <f>E146+E147+E148</f>
        <v>10</v>
      </c>
      <c r="F145" s="1">
        <f>F146+F147+F148</f>
        <v>10</v>
      </c>
      <c r="G145" s="1">
        <f>G146+G147+G148</f>
        <v>0</v>
      </c>
      <c r="H145" s="1">
        <f>H146+H147+H148</f>
        <v>0</v>
      </c>
      <c r="I145" s="1">
        <f>I146+I147+I148</f>
        <v>10</v>
      </c>
      <c r="J145" s="105"/>
      <c r="K145" s="105"/>
      <c r="L145" s="105"/>
    </row>
    <row r="146" spans="1:12" ht="83.25" customHeight="1">
      <c r="A146" s="83"/>
      <c r="B146" s="104"/>
      <c r="C146" s="62" t="s">
        <v>95</v>
      </c>
      <c r="D146" s="53"/>
      <c r="E146" s="58">
        <v>5</v>
      </c>
      <c r="F146" s="58">
        <v>5</v>
      </c>
      <c r="G146" s="58">
        <v>0</v>
      </c>
      <c r="H146" s="58">
        <v>0</v>
      </c>
      <c r="I146" s="58">
        <v>5</v>
      </c>
      <c r="J146" s="105"/>
      <c r="K146" s="105"/>
      <c r="L146" s="105"/>
    </row>
    <row r="147" spans="1:12" ht="51.75" customHeight="1">
      <c r="A147" s="83"/>
      <c r="B147" s="104"/>
      <c r="C147" s="62" t="s">
        <v>96</v>
      </c>
      <c r="D147" s="53"/>
      <c r="E147" s="58">
        <v>3</v>
      </c>
      <c r="F147" s="58">
        <v>3</v>
      </c>
      <c r="G147" s="58">
        <v>0</v>
      </c>
      <c r="H147" s="58">
        <v>0</v>
      </c>
      <c r="I147" s="58">
        <v>3</v>
      </c>
      <c r="J147" s="105"/>
      <c r="K147" s="105"/>
      <c r="L147" s="105"/>
    </row>
    <row r="148" spans="1:12" ht="54" customHeight="1">
      <c r="A148" s="83"/>
      <c r="B148" s="104"/>
      <c r="C148" s="62" t="s">
        <v>65</v>
      </c>
      <c r="D148" s="53"/>
      <c r="E148" s="58">
        <v>2</v>
      </c>
      <c r="F148" s="58">
        <v>2</v>
      </c>
      <c r="G148" s="58">
        <v>0</v>
      </c>
      <c r="H148" s="58">
        <v>0</v>
      </c>
      <c r="I148" s="58">
        <v>2</v>
      </c>
      <c r="J148" s="105"/>
      <c r="K148" s="105"/>
      <c r="L148" s="105"/>
    </row>
    <row r="149" spans="1:12" ht="22.5" customHeight="1">
      <c r="A149" s="83">
        <v>9</v>
      </c>
      <c r="B149" s="104" t="s">
        <v>36</v>
      </c>
      <c r="C149" s="55" t="s">
        <v>132</v>
      </c>
      <c r="D149" s="62"/>
      <c r="E149" s="52">
        <f>E150+E151</f>
        <v>25</v>
      </c>
      <c r="F149" s="52">
        <f>F150+F151</f>
        <v>25</v>
      </c>
      <c r="G149" s="52">
        <f>G150+G151</f>
        <v>3</v>
      </c>
      <c r="H149" s="52">
        <f>H150+H151</f>
        <v>0</v>
      </c>
      <c r="I149" s="52">
        <f>I150+I151</f>
        <v>28</v>
      </c>
      <c r="J149" s="105">
        <f>I149+I152+I155+I158</f>
        <v>85</v>
      </c>
      <c r="K149" s="105" t="s">
        <v>103</v>
      </c>
      <c r="L149" s="106"/>
    </row>
    <row r="150" spans="1:12" ht="246" customHeight="1">
      <c r="A150" s="83"/>
      <c r="B150" s="104"/>
      <c r="C150" s="36" t="s">
        <v>316</v>
      </c>
      <c r="D150" s="69"/>
      <c r="E150" s="58">
        <v>15</v>
      </c>
      <c r="F150" s="58">
        <v>15</v>
      </c>
      <c r="G150" s="58">
        <v>1</v>
      </c>
      <c r="H150" s="58">
        <v>0</v>
      </c>
      <c r="I150" s="58">
        <v>16</v>
      </c>
      <c r="J150" s="105"/>
      <c r="K150" s="105"/>
      <c r="L150" s="106"/>
    </row>
    <row r="151" spans="1:12" ht="69" customHeight="1">
      <c r="A151" s="83"/>
      <c r="B151" s="104"/>
      <c r="C151" s="36" t="s">
        <v>317</v>
      </c>
      <c r="D151" s="69"/>
      <c r="E151" s="58">
        <v>10</v>
      </c>
      <c r="F151" s="58">
        <v>10</v>
      </c>
      <c r="G151" s="58">
        <v>2</v>
      </c>
      <c r="H151" s="58">
        <v>0</v>
      </c>
      <c r="I151" s="58">
        <v>12</v>
      </c>
      <c r="J151" s="105"/>
      <c r="K151" s="105"/>
      <c r="L151" s="106"/>
    </row>
    <row r="152" spans="1:12" ht="30" customHeight="1">
      <c r="A152" s="83"/>
      <c r="B152" s="104"/>
      <c r="C152" s="23" t="s">
        <v>79</v>
      </c>
      <c r="D152" s="62"/>
      <c r="E152" s="52">
        <f>E153+E154</f>
        <v>20</v>
      </c>
      <c r="F152" s="52">
        <f>F153+F154</f>
        <v>20</v>
      </c>
      <c r="G152" s="52">
        <f>G153+G154</f>
        <v>0</v>
      </c>
      <c r="H152" s="52">
        <f>H153+H154</f>
        <v>0</v>
      </c>
      <c r="I152" s="52">
        <f>I153+I154</f>
        <v>20</v>
      </c>
      <c r="J152" s="105"/>
      <c r="K152" s="105"/>
      <c r="L152" s="106"/>
    </row>
    <row r="153" spans="1:12" ht="106.5" customHeight="1">
      <c r="A153" s="83"/>
      <c r="B153" s="104"/>
      <c r="C153" s="60" t="s">
        <v>281</v>
      </c>
      <c r="D153" s="62"/>
      <c r="E153" s="58">
        <v>10</v>
      </c>
      <c r="F153" s="58">
        <v>10</v>
      </c>
      <c r="G153" s="58">
        <v>0</v>
      </c>
      <c r="H153" s="58">
        <v>0</v>
      </c>
      <c r="I153" s="58">
        <v>10</v>
      </c>
      <c r="J153" s="105"/>
      <c r="K153" s="105"/>
      <c r="L153" s="106"/>
    </row>
    <row r="154" spans="1:12" ht="132" customHeight="1">
      <c r="A154" s="83"/>
      <c r="B154" s="104"/>
      <c r="C154" s="60" t="s">
        <v>282</v>
      </c>
      <c r="D154" s="62"/>
      <c r="E154" s="58">
        <v>10</v>
      </c>
      <c r="F154" s="58">
        <v>10</v>
      </c>
      <c r="G154" s="58">
        <v>0</v>
      </c>
      <c r="H154" s="58">
        <v>0</v>
      </c>
      <c r="I154" s="58">
        <v>10</v>
      </c>
      <c r="J154" s="105"/>
      <c r="K154" s="105"/>
      <c r="L154" s="106"/>
    </row>
    <row r="155" spans="1:12" ht="32.25" customHeight="1">
      <c r="A155" s="83"/>
      <c r="B155" s="104"/>
      <c r="C155" s="55" t="s">
        <v>32</v>
      </c>
      <c r="D155" s="62"/>
      <c r="E155" s="52">
        <f>E156+E157</f>
        <v>20</v>
      </c>
      <c r="F155" s="52">
        <f>F156+F157</f>
        <v>20</v>
      </c>
      <c r="G155" s="52">
        <f>G156+G157</f>
        <v>1</v>
      </c>
      <c r="H155" s="52">
        <f>H156+H157</f>
        <v>2</v>
      </c>
      <c r="I155" s="52">
        <f>I156+I157</f>
        <v>19</v>
      </c>
      <c r="J155" s="105"/>
      <c r="K155" s="105"/>
      <c r="L155" s="106"/>
    </row>
    <row r="156" spans="1:12" ht="90" customHeight="1">
      <c r="A156" s="83"/>
      <c r="B156" s="104"/>
      <c r="C156" s="53" t="s">
        <v>283</v>
      </c>
      <c r="D156" s="62"/>
      <c r="E156" s="58">
        <v>10</v>
      </c>
      <c r="F156" s="58">
        <v>10</v>
      </c>
      <c r="G156" s="58">
        <v>1</v>
      </c>
      <c r="H156" s="58">
        <v>2</v>
      </c>
      <c r="I156" s="58">
        <f>F156+G156-H156</f>
        <v>9</v>
      </c>
      <c r="J156" s="105"/>
      <c r="K156" s="105"/>
      <c r="L156" s="106"/>
    </row>
    <row r="157" spans="1:12" ht="75" customHeight="1">
      <c r="A157" s="83"/>
      <c r="B157" s="104"/>
      <c r="C157" s="53" t="s">
        <v>284</v>
      </c>
      <c r="D157" s="62"/>
      <c r="E157" s="58">
        <v>10</v>
      </c>
      <c r="F157" s="58">
        <v>10</v>
      </c>
      <c r="G157" s="58">
        <v>0</v>
      </c>
      <c r="H157" s="58">
        <v>0</v>
      </c>
      <c r="I157" s="58">
        <v>10</v>
      </c>
      <c r="J157" s="105"/>
      <c r="K157" s="105"/>
      <c r="L157" s="106"/>
    </row>
    <row r="158" spans="1:12" ht="18" customHeight="1">
      <c r="A158" s="83"/>
      <c r="B158" s="104"/>
      <c r="C158" s="23" t="s">
        <v>66</v>
      </c>
      <c r="D158" s="62"/>
      <c r="E158" s="52">
        <f>E159+E162</f>
        <v>20</v>
      </c>
      <c r="F158" s="52">
        <f>F159+F162</f>
        <v>20</v>
      </c>
      <c r="G158" s="52">
        <f>G159+G162</f>
        <v>0</v>
      </c>
      <c r="H158" s="52">
        <f>H159+H162</f>
        <v>2</v>
      </c>
      <c r="I158" s="52">
        <f>I159+I162</f>
        <v>18</v>
      </c>
      <c r="J158" s="105"/>
      <c r="K158" s="105"/>
      <c r="L158" s="106"/>
    </row>
    <row r="159" spans="1:12" ht="33" customHeight="1">
      <c r="A159" s="83"/>
      <c r="B159" s="104"/>
      <c r="C159" s="61" t="s">
        <v>60</v>
      </c>
      <c r="D159" s="62"/>
      <c r="E159" s="1">
        <f>E160+E161</f>
        <v>10</v>
      </c>
      <c r="F159" s="1">
        <f>F160+F161</f>
        <v>10</v>
      </c>
      <c r="G159" s="1">
        <f>G160+G161</f>
        <v>0</v>
      </c>
      <c r="H159" s="1">
        <f>H160+H161</f>
        <v>2</v>
      </c>
      <c r="I159" s="1">
        <f>I160+I161</f>
        <v>8</v>
      </c>
      <c r="J159" s="105"/>
      <c r="K159" s="105"/>
      <c r="L159" s="106"/>
    </row>
    <row r="160" spans="1:12" ht="222" customHeight="1">
      <c r="A160" s="83"/>
      <c r="B160" s="104"/>
      <c r="C160" s="62" t="s">
        <v>61</v>
      </c>
      <c r="D160" s="62" t="s">
        <v>285</v>
      </c>
      <c r="E160" s="57">
        <v>7</v>
      </c>
      <c r="F160" s="58">
        <v>7</v>
      </c>
      <c r="G160" s="58">
        <v>0</v>
      </c>
      <c r="H160" s="58">
        <v>2</v>
      </c>
      <c r="I160" s="58">
        <f>E160-H160</f>
        <v>5</v>
      </c>
      <c r="J160" s="105"/>
      <c r="K160" s="105"/>
      <c r="L160" s="106"/>
    </row>
    <row r="161" spans="1:12" ht="58.5" customHeight="1">
      <c r="A161" s="83"/>
      <c r="B161" s="104"/>
      <c r="C161" s="62" t="s">
        <v>68</v>
      </c>
      <c r="D161" s="62"/>
      <c r="E161" s="57">
        <v>3</v>
      </c>
      <c r="F161" s="58">
        <v>3</v>
      </c>
      <c r="G161" s="58">
        <v>0</v>
      </c>
      <c r="H161" s="58">
        <v>0</v>
      </c>
      <c r="I161" s="58">
        <v>3</v>
      </c>
      <c r="J161" s="105"/>
      <c r="K161" s="105"/>
      <c r="L161" s="106"/>
    </row>
    <row r="162" spans="1:12" ht="29.25" customHeight="1">
      <c r="A162" s="83"/>
      <c r="B162" s="104"/>
      <c r="C162" s="61" t="s">
        <v>62</v>
      </c>
      <c r="D162" s="62"/>
      <c r="E162" s="1">
        <f>E163+E164+E165</f>
        <v>10</v>
      </c>
      <c r="F162" s="1">
        <f>F163+F164+F165</f>
        <v>10</v>
      </c>
      <c r="G162" s="1">
        <f>G163+G164+G165</f>
        <v>0</v>
      </c>
      <c r="H162" s="1">
        <f>H163+H164+H165</f>
        <v>0</v>
      </c>
      <c r="I162" s="1">
        <f>I163+I164+I165</f>
        <v>10</v>
      </c>
      <c r="J162" s="105"/>
      <c r="K162" s="105"/>
      <c r="L162" s="106"/>
    </row>
    <row r="163" spans="1:12" ht="90.75" customHeight="1">
      <c r="A163" s="83"/>
      <c r="B163" s="104"/>
      <c r="C163" s="62" t="s">
        <v>63</v>
      </c>
      <c r="D163" s="62"/>
      <c r="E163" s="58">
        <v>5</v>
      </c>
      <c r="F163" s="58">
        <v>5</v>
      </c>
      <c r="G163" s="58">
        <v>0</v>
      </c>
      <c r="H163" s="58">
        <v>0</v>
      </c>
      <c r="I163" s="58">
        <v>5</v>
      </c>
      <c r="J163" s="105"/>
      <c r="K163" s="105"/>
      <c r="L163" s="106"/>
    </row>
    <row r="164" spans="1:12" ht="66.75" customHeight="1">
      <c r="A164" s="83"/>
      <c r="B164" s="104"/>
      <c r="C164" s="62" t="s">
        <v>64</v>
      </c>
      <c r="D164" s="62"/>
      <c r="E164" s="58">
        <v>3</v>
      </c>
      <c r="F164" s="58">
        <v>3</v>
      </c>
      <c r="G164" s="58">
        <v>0</v>
      </c>
      <c r="H164" s="58">
        <v>0</v>
      </c>
      <c r="I164" s="58">
        <v>3</v>
      </c>
      <c r="J164" s="105"/>
      <c r="K164" s="105"/>
      <c r="L164" s="106"/>
    </row>
    <row r="165" spans="1:12" ht="54.75" customHeight="1">
      <c r="A165" s="83"/>
      <c r="B165" s="104"/>
      <c r="C165" s="62" t="s">
        <v>65</v>
      </c>
      <c r="D165" s="53"/>
      <c r="E165" s="58">
        <v>2</v>
      </c>
      <c r="F165" s="58">
        <v>2</v>
      </c>
      <c r="G165" s="58">
        <v>0</v>
      </c>
      <c r="H165" s="58">
        <v>0</v>
      </c>
      <c r="I165" s="58">
        <v>2</v>
      </c>
      <c r="J165" s="105"/>
      <c r="K165" s="105"/>
      <c r="L165" s="106"/>
    </row>
    <row r="166" spans="1:12" ht="37.5" customHeight="1">
      <c r="A166" s="83">
        <v>10</v>
      </c>
      <c r="B166" s="104" t="s">
        <v>37</v>
      </c>
      <c r="C166" s="55" t="s">
        <v>127</v>
      </c>
      <c r="D166" s="53"/>
      <c r="E166" s="52">
        <f>E167+E168</f>
        <v>25</v>
      </c>
      <c r="F166" s="52">
        <f>F167+F168</f>
        <v>25</v>
      </c>
      <c r="G166" s="52">
        <f>G167+G168</f>
        <v>3</v>
      </c>
      <c r="H166" s="52">
        <f>H167+H168</f>
        <v>1</v>
      </c>
      <c r="I166" s="52">
        <f>I167+I168</f>
        <v>27</v>
      </c>
      <c r="J166" s="105">
        <f>I166+I169+I172+I175</f>
        <v>86.5</v>
      </c>
      <c r="K166" s="105" t="s">
        <v>103</v>
      </c>
      <c r="L166" s="105"/>
    </row>
    <row r="167" spans="1:12" ht="252.75" customHeight="1">
      <c r="A167" s="83"/>
      <c r="B167" s="104"/>
      <c r="C167" s="70" t="s">
        <v>286</v>
      </c>
      <c r="D167" s="53"/>
      <c r="E167" s="58">
        <v>15</v>
      </c>
      <c r="F167" s="58">
        <v>15</v>
      </c>
      <c r="G167" s="58">
        <v>1</v>
      </c>
      <c r="H167" s="58">
        <v>0</v>
      </c>
      <c r="I167" s="58">
        <v>16</v>
      </c>
      <c r="J167" s="105"/>
      <c r="K167" s="105"/>
      <c r="L167" s="105"/>
    </row>
    <row r="168" spans="1:12" ht="93.75" customHeight="1">
      <c r="A168" s="83"/>
      <c r="B168" s="104"/>
      <c r="C168" s="65" t="s">
        <v>287</v>
      </c>
      <c r="D168" s="53" t="s">
        <v>133</v>
      </c>
      <c r="E168" s="58">
        <v>10</v>
      </c>
      <c r="F168" s="58">
        <v>10</v>
      </c>
      <c r="G168" s="58">
        <v>2</v>
      </c>
      <c r="H168" s="58">
        <v>1</v>
      </c>
      <c r="I168" s="58">
        <f>F168+G168-H168</f>
        <v>11</v>
      </c>
      <c r="J168" s="105"/>
      <c r="K168" s="105"/>
      <c r="L168" s="105"/>
    </row>
    <row r="169" spans="1:12" ht="28.5" customHeight="1">
      <c r="A169" s="83"/>
      <c r="B169" s="104"/>
      <c r="C169" s="23" t="s">
        <v>79</v>
      </c>
      <c r="D169" s="53"/>
      <c r="E169" s="52">
        <f>E170+E171</f>
        <v>20</v>
      </c>
      <c r="F169" s="52">
        <f>F170+F171</f>
        <v>20</v>
      </c>
      <c r="G169" s="52">
        <f>G170+G171</f>
        <v>0</v>
      </c>
      <c r="H169" s="52">
        <f>H170+H171</f>
        <v>0</v>
      </c>
      <c r="I169" s="52">
        <f>I170+I171</f>
        <v>20</v>
      </c>
      <c r="J169" s="105"/>
      <c r="K169" s="105"/>
      <c r="L169" s="105"/>
    </row>
    <row r="170" spans="1:12" ht="63.75" customHeight="1">
      <c r="A170" s="83"/>
      <c r="B170" s="104"/>
      <c r="C170" s="60" t="s">
        <v>288</v>
      </c>
      <c r="D170" s="53"/>
      <c r="E170" s="58">
        <v>10</v>
      </c>
      <c r="F170" s="58">
        <v>10</v>
      </c>
      <c r="G170" s="58">
        <v>0</v>
      </c>
      <c r="H170" s="58">
        <v>0</v>
      </c>
      <c r="I170" s="58">
        <v>10</v>
      </c>
      <c r="J170" s="105"/>
      <c r="K170" s="105"/>
      <c r="L170" s="105"/>
    </row>
    <row r="171" spans="1:12" ht="81.75" customHeight="1">
      <c r="A171" s="83"/>
      <c r="B171" s="104"/>
      <c r="C171" s="60" t="s">
        <v>289</v>
      </c>
      <c r="D171" s="53"/>
      <c r="E171" s="58">
        <v>10</v>
      </c>
      <c r="F171" s="58">
        <v>10</v>
      </c>
      <c r="G171" s="58">
        <v>0</v>
      </c>
      <c r="H171" s="58">
        <v>0</v>
      </c>
      <c r="I171" s="58">
        <v>10</v>
      </c>
      <c r="J171" s="105"/>
      <c r="K171" s="105"/>
      <c r="L171" s="105"/>
    </row>
    <row r="172" spans="1:12" ht="40.5" customHeight="1">
      <c r="A172" s="83"/>
      <c r="B172" s="104"/>
      <c r="C172" s="55" t="s">
        <v>32</v>
      </c>
      <c r="D172" s="53"/>
      <c r="E172" s="52">
        <f>E173+E174</f>
        <v>20</v>
      </c>
      <c r="F172" s="52">
        <f>F173+F174</f>
        <v>20</v>
      </c>
      <c r="G172" s="52">
        <f>G173+G174</f>
        <v>2</v>
      </c>
      <c r="H172" s="52">
        <f>H173+H174</f>
        <v>1</v>
      </c>
      <c r="I172" s="52">
        <f>I173+I174</f>
        <v>21</v>
      </c>
      <c r="J172" s="105"/>
      <c r="K172" s="105"/>
      <c r="L172" s="105"/>
    </row>
    <row r="173" spans="1:12" ht="126.75" customHeight="1">
      <c r="A173" s="83"/>
      <c r="B173" s="104"/>
      <c r="C173" s="62" t="s">
        <v>290</v>
      </c>
      <c r="D173" s="53"/>
      <c r="E173" s="58">
        <v>10</v>
      </c>
      <c r="F173" s="58">
        <v>10</v>
      </c>
      <c r="G173" s="58">
        <v>2</v>
      </c>
      <c r="H173" s="58">
        <v>1</v>
      </c>
      <c r="I173" s="58">
        <f>F173+G173-H173</f>
        <v>11</v>
      </c>
      <c r="J173" s="105"/>
      <c r="K173" s="105"/>
      <c r="L173" s="105"/>
    </row>
    <row r="174" spans="1:12" ht="36.75" customHeight="1">
      <c r="A174" s="83"/>
      <c r="B174" s="104"/>
      <c r="C174" s="53" t="s">
        <v>291</v>
      </c>
      <c r="D174" s="53"/>
      <c r="E174" s="58">
        <v>10</v>
      </c>
      <c r="F174" s="58">
        <v>10</v>
      </c>
      <c r="G174" s="58">
        <v>0</v>
      </c>
      <c r="H174" s="58">
        <v>0</v>
      </c>
      <c r="I174" s="58">
        <v>10</v>
      </c>
      <c r="J174" s="105"/>
      <c r="K174" s="105"/>
      <c r="L174" s="105"/>
    </row>
    <row r="175" spans="1:12" ht="17.25" customHeight="1">
      <c r="A175" s="83"/>
      <c r="B175" s="104"/>
      <c r="C175" s="23" t="s">
        <v>66</v>
      </c>
      <c r="D175" s="53"/>
      <c r="E175" s="52">
        <f>E176+E179</f>
        <v>20</v>
      </c>
      <c r="F175" s="52">
        <f>F176+F179</f>
        <v>20</v>
      </c>
      <c r="G175" s="52">
        <f>G176+G179</f>
        <v>0</v>
      </c>
      <c r="H175" s="52">
        <f>H176+H179</f>
        <v>1.5</v>
      </c>
      <c r="I175" s="52">
        <f>I176+I179</f>
        <v>18.5</v>
      </c>
      <c r="J175" s="105"/>
      <c r="K175" s="105"/>
      <c r="L175" s="105"/>
    </row>
    <row r="176" spans="1:12" ht="28.5" customHeight="1">
      <c r="A176" s="83"/>
      <c r="B176" s="104"/>
      <c r="C176" s="61" t="s">
        <v>60</v>
      </c>
      <c r="D176" s="53"/>
      <c r="E176" s="1">
        <f>E177+E178</f>
        <v>10</v>
      </c>
      <c r="F176" s="1">
        <f>F177+F178</f>
        <v>10</v>
      </c>
      <c r="G176" s="1">
        <f>G177+G178</f>
        <v>0</v>
      </c>
      <c r="H176" s="1">
        <f>H177+H178</f>
        <v>1.5</v>
      </c>
      <c r="I176" s="1">
        <f>I177+I178</f>
        <v>8.5</v>
      </c>
      <c r="J176" s="105"/>
      <c r="K176" s="105"/>
      <c r="L176" s="105"/>
    </row>
    <row r="177" spans="1:12" ht="214.5" customHeight="1">
      <c r="A177" s="83"/>
      <c r="B177" s="104"/>
      <c r="C177" s="62" t="s">
        <v>110</v>
      </c>
      <c r="D177" s="53" t="s">
        <v>325</v>
      </c>
      <c r="E177" s="57">
        <v>7</v>
      </c>
      <c r="F177" s="58">
        <v>7</v>
      </c>
      <c r="G177" s="58">
        <v>0</v>
      </c>
      <c r="H177" s="58">
        <v>1.5</v>
      </c>
      <c r="I177" s="58">
        <f>E177-H177</f>
        <v>5.5</v>
      </c>
      <c r="J177" s="105"/>
      <c r="K177" s="105"/>
      <c r="L177" s="105"/>
    </row>
    <row r="178" spans="1:12" ht="40.5" customHeight="1">
      <c r="A178" s="83"/>
      <c r="B178" s="104"/>
      <c r="C178" s="62" t="s">
        <v>111</v>
      </c>
      <c r="D178" s="53"/>
      <c r="E178" s="57">
        <v>3</v>
      </c>
      <c r="F178" s="58">
        <v>3</v>
      </c>
      <c r="G178" s="58">
        <v>0</v>
      </c>
      <c r="H178" s="58">
        <v>0</v>
      </c>
      <c r="I178" s="58">
        <v>3</v>
      </c>
      <c r="J178" s="105"/>
      <c r="K178" s="105"/>
      <c r="L178" s="105"/>
    </row>
    <row r="179" spans="1:12" ht="27" customHeight="1">
      <c r="A179" s="83"/>
      <c r="B179" s="104"/>
      <c r="C179" s="61" t="s">
        <v>62</v>
      </c>
      <c r="D179" s="53"/>
      <c r="E179" s="1">
        <f>E180+E181+E182</f>
        <v>10</v>
      </c>
      <c r="F179" s="1">
        <f>F180+F181+F182</f>
        <v>10</v>
      </c>
      <c r="G179" s="1">
        <f>G180+G181+G182</f>
        <v>0</v>
      </c>
      <c r="H179" s="1">
        <f>H180+H181+H182</f>
        <v>0</v>
      </c>
      <c r="I179" s="1">
        <f>I180+I181+I182</f>
        <v>10</v>
      </c>
      <c r="J179" s="105"/>
      <c r="K179" s="105"/>
      <c r="L179" s="105"/>
    </row>
    <row r="180" spans="1:12" ht="78.75" customHeight="1">
      <c r="A180" s="83"/>
      <c r="B180" s="104"/>
      <c r="C180" s="62" t="s">
        <v>95</v>
      </c>
      <c r="D180" s="53"/>
      <c r="E180" s="58">
        <v>5</v>
      </c>
      <c r="F180" s="58">
        <v>5</v>
      </c>
      <c r="G180" s="58">
        <v>0</v>
      </c>
      <c r="H180" s="58">
        <v>0</v>
      </c>
      <c r="I180" s="58">
        <v>5</v>
      </c>
      <c r="J180" s="105"/>
      <c r="K180" s="105"/>
      <c r="L180" s="105"/>
    </row>
    <row r="181" spans="1:12" ht="51.75" customHeight="1">
      <c r="A181" s="83"/>
      <c r="B181" s="104"/>
      <c r="C181" s="62" t="s">
        <v>96</v>
      </c>
      <c r="D181" s="53">
        <v>0</v>
      </c>
      <c r="E181" s="58">
        <v>3</v>
      </c>
      <c r="F181" s="58">
        <v>3</v>
      </c>
      <c r="G181" s="58">
        <v>0</v>
      </c>
      <c r="H181" s="58">
        <v>0</v>
      </c>
      <c r="I181" s="58">
        <v>3</v>
      </c>
      <c r="J181" s="105"/>
      <c r="K181" s="105"/>
      <c r="L181" s="105"/>
    </row>
    <row r="182" spans="1:12" ht="53.25" customHeight="1">
      <c r="A182" s="83"/>
      <c r="B182" s="104"/>
      <c r="C182" s="62" t="s">
        <v>65</v>
      </c>
      <c r="D182" s="53"/>
      <c r="E182" s="58">
        <v>2</v>
      </c>
      <c r="F182" s="58">
        <v>2</v>
      </c>
      <c r="G182" s="58">
        <v>0</v>
      </c>
      <c r="H182" s="58">
        <v>0</v>
      </c>
      <c r="I182" s="58">
        <v>2</v>
      </c>
      <c r="J182" s="105"/>
      <c r="K182" s="105"/>
      <c r="L182" s="105"/>
    </row>
    <row r="183" spans="1:12" ht="29.25" customHeight="1">
      <c r="A183" s="83">
        <v>11</v>
      </c>
      <c r="B183" s="104" t="s">
        <v>38</v>
      </c>
      <c r="C183" s="55" t="s">
        <v>131</v>
      </c>
      <c r="D183" s="53"/>
      <c r="E183" s="52">
        <f>E184+E185</f>
        <v>25</v>
      </c>
      <c r="F183" s="52">
        <f>F184+F185</f>
        <v>25</v>
      </c>
      <c r="G183" s="52">
        <v>2</v>
      </c>
      <c r="H183" s="52">
        <f>H184+H185</f>
        <v>1</v>
      </c>
      <c r="I183" s="52">
        <f>I185+I184</f>
        <v>26</v>
      </c>
      <c r="J183" s="105">
        <f>I183+I186+I189+I192</f>
        <v>87.5</v>
      </c>
      <c r="K183" s="105" t="s">
        <v>103</v>
      </c>
      <c r="L183" s="97"/>
    </row>
    <row r="184" spans="1:12" ht="87" customHeight="1">
      <c r="A184" s="83"/>
      <c r="B184" s="104"/>
      <c r="C184" s="37" t="s">
        <v>318</v>
      </c>
      <c r="D184" s="69" t="s">
        <v>309</v>
      </c>
      <c r="E184" s="58">
        <v>15</v>
      </c>
      <c r="F184" s="58">
        <v>15</v>
      </c>
      <c r="G184" s="58">
        <v>0</v>
      </c>
      <c r="H184" s="58">
        <v>1</v>
      </c>
      <c r="I184" s="58">
        <f>F184-H184</f>
        <v>14</v>
      </c>
      <c r="J184" s="105"/>
      <c r="K184" s="105"/>
      <c r="L184" s="98"/>
    </row>
    <row r="185" spans="1:12" ht="42" customHeight="1">
      <c r="A185" s="83"/>
      <c r="B185" s="104"/>
      <c r="C185" s="60" t="s">
        <v>292</v>
      </c>
      <c r="D185" s="69"/>
      <c r="E185" s="58">
        <v>10</v>
      </c>
      <c r="F185" s="58">
        <v>10</v>
      </c>
      <c r="G185" s="58">
        <v>2</v>
      </c>
      <c r="H185" s="58">
        <v>0</v>
      </c>
      <c r="I185" s="58">
        <f>F185+G185</f>
        <v>12</v>
      </c>
      <c r="J185" s="105"/>
      <c r="K185" s="105"/>
      <c r="L185" s="98"/>
    </row>
    <row r="186" spans="1:12" ht="30" customHeight="1">
      <c r="A186" s="83"/>
      <c r="B186" s="104"/>
      <c r="C186" s="23" t="s">
        <v>79</v>
      </c>
      <c r="D186" s="53"/>
      <c r="E186" s="52">
        <f>E187+E188</f>
        <v>20</v>
      </c>
      <c r="F186" s="52">
        <f>F187+F188</f>
        <v>20</v>
      </c>
      <c r="G186" s="52">
        <f>G187+G188</f>
        <v>0</v>
      </c>
      <c r="H186" s="52">
        <f>H187+H188</f>
        <v>0</v>
      </c>
      <c r="I186" s="52">
        <f>I187+I188</f>
        <v>20</v>
      </c>
      <c r="J186" s="105"/>
      <c r="K186" s="105"/>
      <c r="L186" s="98"/>
    </row>
    <row r="187" spans="1:12" ht="54.75" customHeight="1">
      <c r="A187" s="83"/>
      <c r="B187" s="104"/>
      <c r="C187" s="69" t="s">
        <v>293</v>
      </c>
      <c r="D187" s="53"/>
      <c r="E187" s="58">
        <v>10</v>
      </c>
      <c r="F187" s="58">
        <v>10</v>
      </c>
      <c r="G187" s="58">
        <v>0</v>
      </c>
      <c r="H187" s="58">
        <v>0</v>
      </c>
      <c r="I187" s="58">
        <v>10</v>
      </c>
      <c r="J187" s="105"/>
      <c r="K187" s="105"/>
      <c r="L187" s="98"/>
    </row>
    <row r="188" spans="1:12" ht="51.75" customHeight="1">
      <c r="A188" s="83"/>
      <c r="B188" s="104"/>
      <c r="C188" s="69" t="s">
        <v>294</v>
      </c>
      <c r="D188" s="53"/>
      <c r="E188" s="58">
        <v>10</v>
      </c>
      <c r="F188" s="58">
        <v>10</v>
      </c>
      <c r="G188" s="58">
        <v>0</v>
      </c>
      <c r="H188" s="58">
        <v>0</v>
      </c>
      <c r="I188" s="58">
        <v>10</v>
      </c>
      <c r="J188" s="105"/>
      <c r="K188" s="105"/>
      <c r="L188" s="98"/>
    </row>
    <row r="189" spans="1:12" ht="42" customHeight="1">
      <c r="A189" s="83"/>
      <c r="B189" s="104"/>
      <c r="C189" s="55" t="s">
        <v>295</v>
      </c>
      <c r="D189" s="53"/>
      <c r="E189" s="52">
        <f>E190+E191</f>
        <v>20</v>
      </c>
      <c r="F189" s="52">
        <f>F190+F191</f>
        <v>20</v>
      </c>
      <c r="G189" s="52">
        <f>G190+G191</f>
        <v>3</v>
      </c>
      <c r="H189" s="52">
        <f>H190+H191</f>
        <v>0</v>
      </c>
      <c r="I189" s="52">
        <f>I190+I191</f>
        <v>23</v>
      </c>
      <c r="J189" s="105"/>
      <c r="K189" s="105"/>
      <c r="L189" s="98"/>
    </row>
    <row r="190" spans="1:12" ht="64.5">
      <c r="A190" s="83"/>
      <c r="B190" s="104"/>
      <c r="C190" s="53" t="s">
        <v>296</v>
      </c>
      <c r="D190" s="53"/>
      <c r="E190" s="58">
        <v>10</v>
      </c>
      <c r="F190" s="58">
        <v>10</v>
      </c>
      <c r="G190" s="58">
        <v>3</v>
      </c>
      <c r="H190" s="58">
        <v>0</v>
      </c>
      <c r="I190" s="58">
        <f>F190+G190-H190</f>
        <v>13</v>
      </c>
      <c r="J190" s="105"/>
      <c r="K190" s="105"/>
      <c r="L190" s="98"/>
    </row>
    <row r="191" spans="1:12" ht="39">
      <c r="A191" s="83"/>
      <c r="B191" s="104"/>
      <c r="C191" s="53" t="s">
        <v>297</v>
      </c>
      <c r="D191" s="53"/>
      <c r="E191" s="58">
        <v>10</v>
      </c>
      <c r="F191" s="58">
        <v>10</v>
      </c>
      <c r="G191" s="58">
        <v>0</v>
      </c>
      <c r="H191" s="58">
        <v>0</v>
      </c>
      <c r="I191" s="58">
        <v>10</v>
      </c>
      <c r="J191" s="105"/>
      <c r="K191" s="105"/>
      <c r="L191" s="98"/>
    </row>
    <row r="192" spans="1:12" ht="27.75" customHeight="1">
      <c r="A192" s="83"/>
      <c r="B192" s="104"/>
      <c r="C192" s="23" t="s">
        <v>66</v>
      </c>
      <c r="D192" s="53"/>
      <c r="E192" s="52">
        <f>E193+E196</f>
        <v>20</v>
      </c>
      <c r="F192" s="52">
        <f>F193+F196</f>
        <v>20</v>
      </c>
      <c r="G192" s="52">
        <f>G193+G196</f>
        <v>0</v>
      </c>
      <c r="H192" s="52">
        <f>H193+H196</f>
        <v>1.5</v>
      </c>
      <c r="I192" s="52">
        <f>I193+I196</f>
        <v>18.5</v>
      </c>
      <c r="J192" s="105"/>
      <c r="K192" s="105"/>
      <c r="L192" s="98"/>
    </row>
    <row r="193" spans="1:12" ht="35.25" customHeight="1">
      <c r="A193" s="83"/>
      <c r="B193" s="104"/>
      <c r="C193" s="61" t="s">
        <v>60</v>
      </c>
      <c r="D193" s="53"/>
      <c r="E193" s="1">
        <f>E194+E195</f>
        <v>10</v>
      </c>
      <c r="F193" s="1">
        <f>F194+F195</f>
        <v>10</v>
      </c>
      <c r="G193" s="1">
        <f>G194+G195</f>
        <v>0</v>
      </c>
      <c r="H193" s="1">
        <f>H194+H195</f>
        <v>1.5</v>
      </c>
      <c r="I193" s="1">
        <f>I194+I195</f>
        <v>8.5</v>
      </c>
      <c r="J193" s="105"/>
      <c r="K193" s="105"/>
      <c r="L193" s="98"/>
    </row>
    <row r="194" spans="1:12" ht="187.5" customHeight="1">
      <c r="A194" s="83"/>
      <c r="B194" s="104"/>
      <c r="C194" s="62" t="s">
        <v>61</v>
      </c>
      <c r="D194" s="53" t="s">
        <v>326</v>
      </c>
      <c r="E194" s="57">
        <v>7</v>
      </c>
      <c r="F194" s="58">
        <v>7</v>
      </c>
      <c r="G194" s="58">
        <v>0</v>
      </c>
      <c r="H194" s="58">
        <v>1.5</v>
      </c>
      <c r="I194" s="58">
        <f>E194-H194</f>
        <v>5.5</v>
      </c>
      <c r="J194" s="105"/>
      <c r="K194" s="105"/>
      <c r="L194" s="98"/>
    </row>
    <row r="195" spans="1:12" ht="54" customHeight="1">
      <c r="A195" s="83"/>
      <c r="B195" s="104"/>
      <c r="C195" s="62" t="s">
        <v>68</v>
      </c>
      <c r="D195" s="53"/>
      <c r="E195" s="57">
        <v>3</v>
      </c>
      <c r="F195" s="58">
        <v>3</v>
      </c>
      <c r="G195" s="58">
        <v>0</v>
      </c>
      <c r="H195" s="58">
        <v>0</v>
      </c>
      <c r="I195" s="58">
        <v>3</v>
      </c>
      <c r="J195" s="105"/>
      <c r="K195" s="105"/>
      <c r="L195" s="98"/>
    </row>
    <row r="196" spans="1:12" ht="30" customHeight="1">
      <c r="A196" s="83"/>
      <c r="B196" s="104"/>
      <c r="C196" s="61" t="s">
        <v>62</v>
      </c>
      <c r="D196" s="53"/>
      <c r="E196" s="1">
        <f>E197+E198+E199</f>
        <v>10</v>
      </c>
      <c r="F196" s="1">
        <f>F197+F198+F199</f>
        <v>10</v>
      </c>
      <c r="G196" s="1">
        <f>G197+G198+G199</f>
        <v>0</v>
      </c>
      <c r="H196" s="1">
        <f>H197+H198+H199</f>
        <v>0</v>
      </c>
      <c r="I196" s="1">
        <f>I197+I198+I199</f>
        <v>10</v>
      </c>
      <c r="J196" s="105"/>
      <c r="K196" s="105"/>
      <c r="L196" s="98"/>
    </row>
    <row r="197" spans="1:12" ht="94.5" customHeight="1">
      <c r="A197" s="83"/>
      <c r="B197" s="104"/>
      <c r="C197" s="62" t="s">
        <v>63</v>
      </c>
      <c r="D197" s="53"/>
      <c r="E197" s="58">
        <v>5</v>
      </c>
      <c r="F197" s="58">
        <v>5</v>
      </c>
      <c r="G197" s="58">
        <v>0</v>
      </c>
      <c r="H197" s="58">
        <v>0</v>
      </c>
      <c r="I197" s="58">
        <v>5</v>
      </c>
      <c r="J197" s="105"/>
      <c r="K197" s="105"/>
      <c r="L197" s="98"/>
    </row>
    <row r="198" spans="1:12" ht="69" customHeight="1">
      <c r="A198" s="83"/>
      <c r="B198" s="104"/>
      <c r="C198" s="62" t="s">
        <v>64</v>
      </c>
      <c r="D198" s="53"/>
      <c r="E198" s="58">
        <v>3</v>
      </c>
      <c r="F198" s="58">
        <v>3</v>
      </c>
      <c r="G198" s="58">
        <v>0</v>
      </c>
      <c r="H198" s="58">
        <v>0</v>
      </c>
      <c r="I198" s="58">
        <v>3</v>
      </c>
      <c r="J198" s="105"/>
      <c r="K198" s="105"/>
      <c r="L198" s="98"/>
    </row>
    <row r="199" spans="1:12" ht="57.75" customHeight="1">
      <c r="A199" s="83"/>
      <c r="B199" s="104"/>
      <c r="C199" s="62" t="s">
        <v>65</v>
      </c>
      <c r="D199" s="53"/>
      <c r="E199" s="58">
        <v>2</v>
      </c>
      <c r="F199" s="58">
        <v>2</v>
      </c>
      <c r="G199" s="58">
        <v>0</v>
      </c>
      <c r="H199" s="58">
        <v>0</v>
      </c>
      <c r="I199" s="58">
        <v>2</v>
      </c>
      <c r="J199" s="105"/>
      <c r="K199" s="105"/>
      <c r="L199" s="99"/>
    </row>
    <row r="200" ht="18.75">
      <c r="A200" s="7"/>
    </row>
  </sheetData>
  <sheetProtection/>
  <mergeCells count="73">
    <mergeCell ref="J183:J199"/>
    <mergeCell ref="K183:K199"/>
    <mergeCell ref="L81:L97"/>
    <mergeCell ref="L98:L114"/>
    <mergeCell ref="L183:L199"/>
    <mergeCell ref="L132:L148"/>
    <mergeCell ref="J149:J165"/>
    <mergeCell ref="L115:L131"/>
    <mergeCell ref="J98:J114"/>
    <mergeCell ref="A166:A182"/>
    <mergeCell ref="B166:B182"/>
    <mergeCell ref="J166:J182"/>
    <mergeCell ref="K166:K182"/>
    <mergeCell ref="L166:L182"/>
    <mergeCell ref="A149:A165"/>
    <mergeCell ref="B149:B165"/>
    <mergeCell ref="L149:L165"/>
    <mergeCell ref="B98:B114"/>
    <mergeCell ref="B132:B148"/>
    <mergeCell ref="B115:B131"/>
    <mergeCell ref="J132:J148"/>
    <mergeCell ref="K132:K148"/>
    <mergeCell ref="A115:A131"/>
    <mergeCell ref="J115:J131"/>
    <mergeCell ref="K115:K131"/>
    <mergeCell ref="D105:D106"/>
    <mergeCell ref="F9:I9"/>
    <mergeCell ref="A183:A199"/>
    <mergeCell ref="A132:A148"/>
    <mergeCell ref="K149:K165"/>
    <mergeCell ref="B183:B199"/>
    <mergeCell ref="K81:K97"/>
    <mergeCell ref="B81:B97"/>
    <mergeCell ref="J81:J97"/>
    <mergeCell ref="A98:A114"/>
    <mergeCell ref="K98:K114"/>
    <mergeCell ref="A81:A97"/>
    <mergeCell ref="A64:A80"/>
    <mergeCell ref="L64:L80"/>
    <mergeCell ref="B64:B80"/>
    <mergeCell ref="J64:J80"/>
    <mergeCell ref="K64:K80"/>
    <mergeCell ref="D88:D89"/>
    <mergeCell ref="A1:B1"/>
    <mergeCell ref="A2:B2"/>
    <mergeCell ref="B13:B29"/>
    <mergeCell ref="A13:A29"/>
    <mergeCell ref="A47:A63"/>
    <mergeCell ref="B30:B46"/>
    <mergeCell ref="A30:A46"/>
    <mergeCell ref="B11:D11"/>
    <mergeCell ref="C1:L1"/>
    <mergeCell ref="K9:K10"/>
    <mergeCell ref="C2:L2"/>
    <mergeCell ref="L9:L10"/>
    <mergeCell ref="B47:B63"/>
    <mergeCell ref="J47:J63"/>
    <mergeCell ref="K47:K63"/>
    <mergeCell ref="L47:L63"/>
    <mergeCell ref="L30:L46"/>
    <mergeCell ref="J30:J46"/>
    <mergeCell ref="K30:K46"/>
    <mergeCell ref="B9:D10"/>
    <mergeCell ref="E9:E10"/>
    <mergeCell ref="K13:K29"/>
    <mergeCell ref="A4:L4"/>
    <mergeCell ref="A7:L7"/>
    <mergeCell ref="A9:A10"/>
    <mergeCell ref="L13:L29"/>
    <mergeCell ref="J9:J10"/>
    <mergeCell ref="A5:L5"/>
    <mergeCell ref="J13:J29"/>
    <mergeCell ref="A6:L6"/>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P348"/>
  <sheetViews>
    <sheetView zoomScalePageLayoutView="0" workbookViewId="0" topLeftCell="A193">
      <selection activeCell="M333" sqref="M333"/>
    </sheetView>
  </sheetViews>
  <sheetFormatPr defaultColWidth="9.140625" defaultRowHeight="15"/>
  <cols>
    <col min="1" max="1" width="5.7109375" style="0" customWidth="1"/>
    <col min="2" max="2" width="15.7109375" style="0" customWidth="1"/>
    <col min="3" max="3" width="26.421875" style="0" customWidth="1"/>
    <col min="4" max="4" width="25.7109375" style="0" customWidth="1"/>
    <col min="5" max="5" width="7.7109375" style="0" customWidth="1"/>
    <col min="6" max="8" width="5.7109375" style="0" customWidth="1"/>
    <col min="9" max="9" width="7.7109375" style="0" customWidth="1"/>
    <col min="10" max="11" width="5.7109375" style="0" customWidth="1"/>
    <col min="12" max="12" width="10.7109375" style="0" customWidth="1"/>
  </cols>
  <sheetData>
    <row r="1" spans="1:12" ht="15.75">
      <c r="A1" s="100" t="s">
        <v>0</v>
      </c>
      <c r="B1" s="100"/>
      <c r="C1" s="100" t="s">
        <v>2</v>
      </c>
      <c r="D1" s="100"/>
      <c r="E1" s="100"/>
      <c r="F1" s="100"/>
      <c r="G1" s="100"/>
      <c r="H1" s="100"/>
      <c r="I1" s="100"/>
      <c r="J1" s="100"/>
      <c r="K1" s="100"/>
      <c r="L1" s="100"/>
    </row>
    <row r="2" spans="1:12" ht="15.75">
      <c r="A2" s="87" t="s">
        <v>1</v>
      </c>
      <c r="B2" s="87"/>
      <c r="C2" s="87" t="s">
        <v>3</v>
      </c>
      <c r="D2" s="87"/>
      <c r="E2" s="87"/>
      <c r="F2" s="87"/>
      <c r="G2" s="87"/>
      <c r="H2" s="87"/>
      <c r="I2" s="87"/>
      <c r="J2" s="87"/>
      <c r="K2" s="87"/>
      <c r="L2" s="87"/>
    </row>
    <row r="3" spans="1:12" ht="15.75">
      <c r="A3" s="5"/>
      <c r="B3" s="5"/>
      <c r="C3" s="5"/>
      <c r="D3" s="5"/>
      <c r="E3" s="5"/>
      <c r="F3" s="12"/>
      <c r="G3" s="13"/>
      <c r="H3" s="13"/>
      <c r="I3" s="12"/>
      <c r="J3" s="12"/>
      <c r="K3" s="12"/>
      <c r="L3" s="14"/>
    </row>
    <row r="4" spans="1:12" ht="15.75">
      <c r="A4" s="84" t="s">
        <v>4</v>
      </c>
      <c r="B4" s="84"/>
      <c r="C4" s="84"/>
      <c r="D4" s="84"/>
      <c r="E4" s="84"/>
      <c r="F4" s="84"/>
      <c r="G4" s="84"/>
      <c r="H4" s="84"/>
      <c r="I4" s="84"/>
      <c r="J4" s="84"/>
      <c r="K4" s="84"/>
      <c r="L4" s="84"/>
    </row>
    <row r="5" spans="1:12" ht="15.75">
      <c r="A5" s="84" t="s">
        <v>5</v>
      </c>
      <c r="B5" s="84"/>
      <c r="C5" s="84"/>
      <c r="D5" s="84"/>
      <c r="E5" s="84"/>
      <c r="F5" s="84"/>
      <c r="G5" s="84"/>
      <c r="H5" s="84"/>
      <c r="I5" s="84"/>
      <c r="J5" s="84"/>
      <c r="K5" s="84"/>
      <c r="L5" s="84"/>
    </row>
    <row r="6" spans="1:12" ht="15.75">
      <c r="A6" s="84" t="s">
        <v>126</v>
      </c>
      <c r="B6" s="84"/>
      <c r="C6" s="84"/>
      <c r="D6" s="84"/>
      <c r="E6" s="84"/>
      <c r="F6" s="84"/>
      <c r="G6" s="84"/>
      <c r="H6" s="84"/>
      <c r="I6" s="84"/>
      <c r="J6" s="84"/>
      <c r="K6" s="84"/>
      <c r="L6" s="84"/>
    </row>
    <row r="7" spans="1:12" ht="15.75">
      <c r="A7" s="84" t="s">
        <v>57</v>
      </c>
      <c r="B7" s="84"/>
      <c r="C7" s="84"/>
      <c r="D7" s="84"/>
      <c r="E7" s="84"/>
      <c r="F7" s="84"/>
      <c r="G7" s="84"/>
      <c r="H7" s="84"/>
      <c r="I7" s="84"/>
      <c r="J7" s="84"/>
      <c r="K7" s="84"/>
      <c r="L7" s="84"/>
    </row>
    <row r="8" spans="1:12" ht="18.75">
      <c r="A8" s="6"/>
      <c r="B8" s="6"/>
      <c r="C8" s="6"/>
      <c r="D8" s="6"/>
      <c r="E8" s="6"/>
      <c r="F8" s="6"/>
      <c r="G8" s="6"/>
      <c r="H8" s="6"/>
      <c r="I8" s="6"/>
      <c r="J8" s="6"/>
      <c r="K8" s="6"/>
      <c r="L8" s="6"/>
    </row>
    <row r="9" spans="1:12" ht="15" customHeight="1">
      <c r="A9" s="82" t="s">
        <v>21</v>
      </c>
      <c r="B9" s="82" t="s">
        <v>56</v>
      </c>
      <c r="C9" s="82"/>
      <c r="D9" s="82"/>
      <c r="E9" s="82" t="s">
        <v>24</v>
      </c>
      <c r="F9" s="82" t="s">
        <v>122</v>
      </c>
      <c r="G9" s="82"/>
      <c r="H9" s="82"/>
      <c r="I9" s="82"/>
      <c r="J9" s="82" t="s">
        <v>29</v>
      </c>
      <c r="K9" s="82" t="s">
        <v>30</v>
      </c>
      <c r="L9" s="82" t="s">
        <v>26</v>
      </c>
    </row>
    <row r="10" spans="1:12" ht="38.25">
      <c r="A10" s="82"/>
      <c r="B10" s="82"/>
      <c r="C10" s="82"/>
      <c r="D10" s="82"/>
      <c r="E10" s="82"/>
      <c r="F10" s="1" t="s">
        <v>25</v>
      </c>
      <c r="G10" s="3" t="s">
        <v>123</v>
      </c>
      <c r="H10" s="3" t="s">
        <v>124</v>
      </c>
      <c r="I10" s="1" t="s">
        <v>28</v>
      </c>
      <c r="J10" s="82"/>
      <c r="K10" s="82"/>
      <c r="L10" s="82"/>
    </row>
    <row r="11" spans="1:12" ht="14.25">
      <c r="A11" s="18">
        <v>1</v>
      </c>
      <c r="B11" s="121">
        <v>2</v>
      </c>
      <c r="C11" s="122"/>
      <c r="D11" s="123"/>
      <c r="E11" s="18">
        <v>3</v>
      </c>
      <c r="F11" s="18">
        <v>4</v>
      </c>
      <c r="G11" s="19">
        <v>5</v>
      </c>
      <c r="H11" s="19">
        <v>6</v>
      </c>
      <c r="I11" s="18">
        <v>7</v>
      </c>
      <c r="J11" s="18">
        <v>8</v>
      </c>
      <c r="K11" s="18">
        <v>9</v>
      </c>
      <c r="L11" s="18">
        <v>10</v>
      </c>
    </row>
    <row r="12" spans="1:12" ht="24" customHeight="1">
      <c r="A12" s="1" t="s">
        <v>6</v>
      </c>
      <c r="B12" s="1" t="s">
        <v>7</v>
      </c>
      <c r="C12" s="23" t="s">
        <v>8</v>
      </c>
      <c r="D12" s="23" t="s">
        <v>9</v>
      </c>
      <c r="E12" s="1"/>
      <c r="F12" s="1"/>
      <c r="G12" s="3"/>
      <c r="H12" s="3"/>
      <c r="I12" s="1"/>
      <c r="J12" s="1"/>
      <c r="K12" s="1"/>
      <c r="L12" s="24"/>
    </row>
    <row r="13" spans="1:12" ht="30.75" customHeight="1">
      <c r="A13" s="83">
        <v>1</v>
      </c>
      <c r="B13" s="124" t="s">
        <v>12</v>
      </c>
      <c r="C13" s="29" t="s">
        <v>142</v>
      </c>
      <c r="D13" s="35"/>
      <c r="E13" s="25">
        <f>E14+E15</f>
        <v>25</v>
      </c>
      <c r="F13" s="25">
        <f>F14+F15</f>
        <v>25</v>
      </c>
      <c r="G13" s="25">
        <f>G14+G15</f>
        <v>0</v>
      </c>
      <c r="H13" s="25">
        <f>H14+H15</f>
        <v>0</v>
      </c>
      <c r="I13" s="25">
        <f>I14+I15</f>
        <v>25</v>
      </c>
      <c r="J13" s="83">
        <f>I13+I16+I19+I22</f>
        <v>85.5</v>
      </c>
      <c r="K13" s="83" t="s">
        <v>103</v>
      </c>
      <c r="L13" s="85"/>
    </row>
    <row r="14" spans="1:12" ht="81.75" customHeight="1">
      <c r="A14" s="83"/>
      <c r="B14" s="124"/>
      <c r="C14" s="35" t="s">
        <v>143</v>
      </c>
      <c r="D14" s="35"/>
      <c r="E14" s="26">
        <v>15</v>
      </c>
      <c r="F14" s="26">
        <v>15</v>
      </c>
      <c r="G14" s="31">
        <v>0</v>
      </c>
      <c r="H14" s="31">
        <v>0</v>
      </c>
      <c r="I14" s="26">
        <v>15</v>
      </c>
      <c r="J14" s="83"/>
      <c r="K14" s="83"/>
      <c r="L14" s="85"/>
    </row>
    <row r="15" spans="1:12" ht="56.25" customHeight="1">
      <c r="A15" s="83"/>
      <c r="B15" s="124"/>
      <c r="C15" s="35" t="s">
        <v>144</v>
      </c>
      <c r="D15" s="35"/>
      <c r="E15" s="26">
        <v>10</v>
      </c>
      <c r="F15" s="26">
        <v>10</v>
      </c>
      <c r="G15" s="31">
        <v>0</v>
      </c>
      <c r="H15" s="31">
        <v>0</v>
      </c>
      <c r="I15" s="26">
        <v>10</v>
      </c>
      <c r="J15" s="83"/>
      <c r="K15" s="83"/>
      <c r="L15" s="85"/>
    </row>
    <row r="16" spans="1:12" ht="21" customHeight="1">
      <c r="A16" s="83"/>
      <c r="B16" s="124"/>
      <c r="C16" s="29" t="s">
        <v>112</v>
      </c>
      <c r="D16" s="35"/>
      <c r="E16" s="25">
        <f>E17+E18</f>
        <v>20</v>
      </c>
      <c r="F16" s="25">
        <f>F17+F18</f>
        <v>20</v>
      </c>
      <c r="G16" s="25">
        <f>G17+G18</f>
        <v>0</v>
      </c>
      <c r="H16" s="25">
        <f>H17+H18</f>
        <v>0</v>
      </c>
      <c r="I16" s="25">
        <f>I17+I18</f>
        <v>20</v>
      </c>
      <c r="J16" s="83"/>
      <c r="K16" s="83"/>
      <c r="L16" s="85"/>
    </row>
    <row r="17" spans="1:12" ht="40.5" customHeight="1">
      <c r="A17" s="83"/>
      <c r="B17" s="124"/>
      <c r="C17" s="35" t="s">
        <v>145</v>
      </c>
      <c r="D17" s="35"/>
      <c r="E17" s="26">
        <v>10</v>
      </c>
      <c r="F17" s="26">
        <v>10</v>
      </c>
      <c r="G17" s="31">
        <v>0</v>
      </c>
      <c r="H17" s="31">
        <v>0</v>
      </c>
      <c r="I17" s="26">
        <v>10</v>
      </c>
      <c r="J17" s="83"/>
      <c r="K17" s="83"/>
      <c r="L17" s="85"/>
    </row>
    <row r="18" spans="1:12" ht="44.25" customHeight="1">
      <c r="A18" s="83"/>
      <c r="B18" s="124"/>
      <c r="C18" s="30" t="s">
        <v>146</v>
      </c>
      <c r="D18" s="35"/>
      <c r="E18" s="26">
        <v>10</v>
      </c>
      <c r="F18" s="26">
        <v>10</v>
      </c>
      <c r="G18" s="31">
        <v>0</v>
      </c>
      <c r="H18" s="31">
        <v>0</v>
      </c>
      <c r="I18" s="26">
        <v>10</v>
      </c>
      <c r="J18" s="83"/>
      <c r="K18" s="83"/>
      <c r="L18" s="85"/>
    </row>
    <row r="19" spans="1:12" ht="30" customHeight="1">
      <c r="A19" s="83"/>
      <c r="B19" s="124"/>
      <c r="C19" s="29" t="s">
        <v>83</v>
      </c>
      <c r="D19" s="35"/>
      <c r="E19" s="25">
        <f>E20+E21</f>
        <v>20</v>
      </c>
      <c r="F19" s="25">
        <f>F20+F21</f>
        <v>20</v>
      </c>
      <c r="G19" s="25">
        <f>G20+G21</f>
        <v>0.5</v>
      </c>
      <c r="H19" s="25">
        <f>H20+H21</f>
        <v>0</v>
      </c>
      <c r="I19" s="25">
        <f>I20+I21</f>
        <v>20.5</v>
      </c>
      <c r="J19" s="83"/>
      <c r="K19" s="83"/>
      <c r="L19" s="85"/>
    </row>
    <row r="20" spans="1:12" ht="90" customHeight="1">
      <c r="A20" s="83"/>
      <c r="B20" s="124"/>
      <c r="C20" s="30" t="s">
        <v>147</v>
      </c>
      <c r="D20" s="35"/>
      <c r="E20" s="26">
        <v>10</v>
      </c>
      <c r="F20" s="26">
        <v>10</v>
      </c>
      <c r="G20" s="31">
        <v>0.5</v>
      </c>
      <c r="H20" s="31">
        <v>0</v>
      </c>
      <c r="I20" s="26">
        <f>F20+G20</f>
        <v>10.5</v>
      </c>
      <c r="J20" s="83"/>
      <c r="K20" s="83"/>
      <c r="L20" s="85"/>
    </row>
    <row r="21" spans="1:12" ht="29.25" customHeight="1">
      <c r="A21" s="83"/>
      <c r="B21" s="124"/>
      <c r="C21" s="35" t="s">
        <v>148</v>
      </c>
      <c r="D21" s="35"/>
      <c r="E21" s="26">
        <v>10</v>
      </c>
      <c r="F21" s="26">
        <v>10</v>
      </c>
      <c r="G21" s="31">
        <v>0</v>
      </c>
      <c r="H21" s="31">
        <v>0</v>
      </c>
      <c r="I21" s="26">
        <v>10</v>
      </c>
      <c r="J21" s="83"/>
      <c r="K21" s="83"/>
      <c r="L21" s="85"/>
    </row>
    <row r="22" spans="1:12" ht="19.5" customHeight="1">
      <c r="A22" s="83"/>
      <c r="B22" s="124"/>
      <c r="C22" s="29" t="s">
        <v>66</v>
      </c>
      <c r="D22" s="35"/>
      <c r="E22" s="25">
        <f>E23+E26</f>
        <v>20</v>
      </c>
      <c r="F22" s="25">
        <f>F23+F26</f>
        <v>20</v>
      </c>
      <c r="G22" s="25">
        <f>G23+G26</f>
        <v>0</v>
      </c>
      <c r="H22" s="25">
        <f>H23+H26</f>
        <v>0</v>
      </c>
      <c r="I22" s="25">
        <f>I23+I26</f>
        <v>20</v>
      </c>
      <c r="J22" s="83"/>
      <c r="K22" s="83"/>
      <c r="L22" s="85"/>
    </row>
    <row r="23" spans="1:12" ht="28.5" customHeight="1">
      <c r="A23" s="83"/>
      <c r="B23" s="124"/>
      <c r="C23" s="30" t="s">
        <v>60</v>
      </c>
      <c r="D23" s="35"/>
      <c r="E23" s="25">
        <f>E24+E25</f>
        <v>10</v>
      </c>
      <c r="F23" s="25">
        <f>F24+F25</f>
        <v>10</v>
      </c>
      <c r="G23" s="25">
        <f>G24+G25</f>
        <v>0</v>
      </c>
      <c r="H23" s="25">
        <f>H24+H25</f>
        <v>0</v>
      </c>
      <c r="I23" s="25">
        <f>I24+I25</f>
        <v>10</v>
      </c>
      <c r="J23" s="83"/>
      <c r="K23" s="83"/>
      <c r="L23" s="85"/>
    </row>
    <row r="24" spans="1:12" ht="80.25" customHeight="1">
      <c r="A24" s="83"/>
      <c r="B24" s="124"/>
      <c r="C24" s="35" t="s">
        <v>94</v>
      </c>
      <c r="D24" s="35"/>
      <c r="E24" s="26">
        <v>7</v>
      </c>
      <c r="F24" s="26">
        <v>7</v>
      </c>
      <c r="G24" s="31">
        <v>0</v>
      </c>
      <c r="H24" s="31">
        <v>0</v>
      </c>
      <c r="I24" s="26">
        <f>F24-H24</f>
        <v>7</v>
      </c>
      <c r="J24" s="83"/>
      <c r="K24" s="83"/>
      <c r="L24" s="85"/>
    </row>
    <row r="25" spans="1:12" ht="51.75" customHeight="1">
      <c r="A25" s="83"/>
      <c r="B25" s="124"/>
      <c r="C25" s="35" t="s">
        <v>97</v>
      </c>
      <c r="D25" s="35"/>
      <c r="E25" s="26">
        <v>3</v>
      </c>
      <c r="F25" s="26">
        <v>3</v>
      </c>
      <c r="G25" s="31">
        <v>0</v>
      </c>
      <c r="H25" s="31">
        <v>0</v>
      </c>
      <c r="I25" s="26">
        <v>3</v>
      </c>
      <c r="J25" s="83"/>
      <c r="K25" s="83"/>
      <c r="L25" s="85"/>
    </row>
    <row r="26" spans="1:12" ht="30" customHeight="1">
      <c r="A26" s="83"/>
      <c r="B26" s="124"/>
      <c r="C26" s="30" t="s">
        <v>62</v>
      </c>
      <c r="D26" s="35"/>
      <c r="E26" s="25">
        <f>E27+E28+E29</f>
        <v>10</v>
      </c>
      <c r="F26" s="25">
        <f>F27+F28+F29</f>
        <v>10</v>
      </c>
      <c r="G26" s="25">
        <f>G27+G28+G29</f>
        <v>0</v>
      </c>
      <c r="H26" s="25">
        <f>H27+H28+H29</f>
        <v>0</v>
      </c>
      <c r="I26" s="25">
        <f>I27+I28+I29</f>
        <v>10</v>
      </c>
      <c r="J26" s="83"/>
      <c r="K26" s="83"/>
      <c r="L26" s="85"/>
    </row>
    <row r="27" spans="1:12" ht="91.5" customHeight="1">
      <c r="A27" s="83"/>
      <c r="B27" s="124"/>
      <c r="C27" s="35" t="s">
        <v>95</v>
      </c>
      <c r="D27" s="35"/>
      <c r="E27" s="26">
        <v>5</v>
      </c>
      <c r="F27" s="26">
        <v>5</v>
      </c>
      <c r="G27" s="31">
        <v>0</v>
      </c>
      <c r="H27" s="31">
        <v>0</v>
      </c>
      <c r="I27" s="26">
        <v>5</v>
      </c>
      <c r="J27" s="83"/>
      <c r="K27" s="83"/>
      <c r="L27" s="85"/>
    </row>
    <row r="28" spans="1:12" ht="49.5" customHeight="1">
      <c r="A28" s="83"/>
      <c r="B28" s="124"/>
      <c r="C28" s="35" t="s">
        <v>82</v>
      </c>
      <c r="D28" s="35"/>
      <c r="E28" s="26">
        <v>3</v>
      </c>
      <c r="F28" s="26">
        <v>3</v>
      </c>
      <c r="G28" s="31">
        <v>0</v>
      </c>
      <c r="H28" s="31">
        <v>0</v>
      </c>
      <c r="I28" s="26">
        <v>3</v>
      </c>
      <c r="J28" s="83"/>
      <c r="K28" s="83"/>
      <c r="L28" s="85"/>
    </row>
    <row r="29" spans="1:12" ht="54" customHeight="1">
      <c r="A29" s="83"/>
      <c r="B29" s="124"/>
      <c r="C29" s="35" t="s">
        <v>92</v>
      </c>
      <c r="D29" s="35"/>
      <c r="E29" s="26">
        <v>2</v>
      </c>
      <c r="F29" s="26">
        <v>2</v>
      </c>
      <c r="G29" s="42">
        <v>0</v>
      </c>
      <c r="H29" s="31">
        <v>0</v>
      </c>
      <c r="I29" s="26">
        <v>2</v>
      </c>
      <c r="J29" s="83"/>
      <c r="K29" s="83"/>
      <c r="L29" s="85"/>
    </row>
    <row r="30" spans="1:12" ht="29.25" customHeight="1">
      <c r="A30" s="83">
        <v>2</v>
      </c>
      <c r="B30" s="101" t="s">
        <v>39</v>
      </c>
      <c r="C30" s="29" t="s">
        <v>131</v>
      </c>
      <c r="D30" s="35"/>
      <c r="E30" s="27">
        <f>E31+E32</f>
        <v>25</v>
      </c>
      <c r="F30" s="27">
        <f>F31+F32</f>
        <v>25</v>
      </c>
      <c r="G30" s="27">
        <f>G31+G32</f>
        <v>0</v>
      </c>
      <c r="H30" s="27">
        <f>H31+H32</f>
        <v>0</v>
      </c>
      <c r="I30" s="27">
        <f>I31+I32</f>
        <v>25</v>
      </c>
      <c r="J30" s="104">
        <f>I30+I33+I36+I39</f>
        <v>85</v>
      </c>
      <c r="K30" s="104" t="s">
        <v>103</v>
      </c>
      <c r="L30" s="85"/>
    </row>
    <row r="31" spans="1:12" ht="59.25" customHeight="1">
      <c r="A31" s="83"/>
      <c r="B31" s="101"/>
      <c r="C31" s="29" t="s">
        <v>149</v>
      </c>
      <c r="D31" s="35"/>
      <c r="E31" s="28">
        <v>15</v>
      </c>
      <c r="F31" s="28">
        <v>15</v>
      </c>
      <c r="G31" s="28">
        <v>0</v>
      </c>
      <c r="H31" s="28">
        <v>0</v>
      </c>
      <c r="I31" s="28">
        <v>15</v>
      </c>
      <c r="J31" s="104"/>
      <c r="K31" s="104"/>
      <c r="L31" s="85"/>
    </row>
    <row r="32" spans="1:12" ht="31.5" customHeight="1">
      <c r="A32" s="83"/>
      <c r="B32" s="101"/>
      <c r="C32" s="35" t="s">
        <v>150</v>
      </c>
      <c r="D32" s="35"/>
      <c r="E32" s="28">
        <v>10</v>
      </c>
      <c r="F32" s="28">
        <v>10</v>
      </c>
      <c r="G32" s="28">
        <v>0</v>
      </c>
      <c r="H32" s="28">
        <v>0</v>
      </c>
      <c r="I32" s="28">
        <f>F32</f>
        <v>10</v>
      </c>
      <c r="J32" s="104"/>
      <c r="K32" s="104"/>
      <c r="L32" s="85"/>
    </row>
    <row r="33" spans="1:12" ht="30" customHeight="1">
      <c r="A33" s="83"/>
      <c r="B33" s="101"/>
      <c r="C33" s="29" t="s">
        <v>79</v>
      </c>
      <c r="D33" s="35"/>
      <c r="E33" s="27">
        <f>E34+E35</f>
        <v>20</v>
      </c>
      <c r="F33" s="27">
        <f>F34+F35</f>
        <v>20</v>
      </c>
      <c r="G33" s="27">
        <f>G34+G35</f>
        <v>0</v>
      </c>
      <c r="H33" s="27">
        <f>H34+H35</f>
        <v>0</v>
      </c>
      <c r="I33" s="27">
        <f>I34+I35</f>
        <v>20</v>
      </c>
      <c r="J33" s="104"/>
      <c r="K33" s="104"/>
      <c r="L33" s="85"/>
    </row>
    <row r="34" spans="1:12" ht="30" customHeight="1">
      <c r="A34" s="83"/>
      <c r="B34" s="101"/>
      <c r="C34" s="35" t="s">
        <v>151</v>
      </c>
      <c r="D34" s="35"/>
      <c r="E34" s="28">
        <v>10</v>
      </c>
      <c r="F34" s="28">
        <v>10</v>
      </c>
      <c r="G34" s="28">
        <v>0</v>
      </c>
      <c r="H34" s="28">
        <v>0</v>
      </c>
      <c r="I34" s="28">
        <v>10</v>
      </c>
      <c r="J34" s="104"/>
      <c r="K34" s="104"/>
      <c r="L34" s="85"/>
    </row>
    <row r="35" spans="1:12" ht="50.25" customHeight="1">
      <c r="A35" s="83"/>
      <c r="B35" s="101"/>
      <c r="C35" s="35" t="s">
        <v>152</v>
      </c>
      <c r="D35" s="35"/>
      <c r="E35" s="28">
        <v>10</v>
      </c>
      <c r="F35" s="28">
        <v>10</v>
      </c>
      <c r="G35" s="28">
        <v>0</v>
      </c>
      <c r="H35" s="28">
        <v>0</v>
      </c>
      <c r="I35" s="28">
        <v>10</v>
      </c>
      <c r="J35" s="104"/>
      <c r="K35" s="104"/>
      <c r="L35" s="85"/>
    </row>
    <row r="36" spans="1:12" ht="28.5" customHeight="1">
      <c r="A36" s="83"/>
      <c r="B36" s="101"/>
      <c r="C36" s="29" t="s">
        <v>83</v>
      </c>
      <c r="D36" s="35"/>
      <c r="E36" s="27">
        <f>E37+E38</f>
        <v>20</v>
      </c>
      <c r="F36" s="27">
        <f>F37+F38</f>
        <v>20</v>
      </c>
      <c r="G36" s="27">
        <f>G37+G38</f>
        <v>0</v>
      </c>
      <c r="H36" s="27">
        <f>H37+H38</f>
        <v>0</v>
      </c>
      <c r="I36" s="27">
        <f>I37+I38</f>
        <v>20</v>
      </c>
      <c r="J36" s="104"/>
      <c r="K36" s="104"/>
      <c r="L36" s="85"/>
    </row>
    <row r="37" spans="1:12" ht="30" customHeight="1">
      <c r="A37" s="83"/>
      <c r="B37" s="101"/>
      <c r="C37" s="30" t="s">
        <v>153</v>
      </c>
      <c r="D37" s="35"/>
      <c r="E37" s="28">
        <v>10</v>
      </c>
      <c r="F37" s="28">
        <v>10</v>
      </c>
      <c r="G37" s="28">
        <v>0</v>
      </c>
      <c r="H37" s="28">
        <v>0</v>
      </c>
      <c r="I37" s="28">
        <v>10</v>
      </c>
      <c r="J37" s="104"/>
      <c r="K37" s="104"/>
      <c r="L37" s="85"/>
    </row>
    <row r="38" spans="1:12" ht="26.25" customHeight="1">
      <c r="A38" s="83"/>
      <c r="B38" s="101"/>
      <c r="C38" s="35" t="s">
        <v>148</v>
      </c>
      <c r="D38" s="35" t="s">
        <v>59</v>
      </c>
      <c r="E38" s="28">
        <v>10</v>
      </c>
      <c r="F38" s="28">
        <v>10</v>
      </c>
      <c r="G38" s="28">
        <v>0</v>
      </c>
      <c r="H38" s="28">
        <v>0</v>
      </c>
      <c r="I38" s="28">
        <v>10</v>
      </c>
      <c r="J38" s="104"/>
      <c r="K38" s="104"/>
      <c r="L38" s="85"/>
    </row>
    <row r="39" spans="1:12" ht="21.75" customHeight="1">
      <c r="A39" s="83"/>
      <c r="B39" s="101"/>
      <c r="C39" s="29" t="s">
        <v>66</v>
      </c>
      <c r="D39" s="35"/>
      <c r="E39" s="27">
        <f>E40+E43</f>
        <v>20</v>
      </c>
      <c r="F39" s="27">
        <f>F40+F43</f>
        <v>20</v>
      </c>
      <c r="G39" s="27">
        <f>G40+G43</f>
        <v>0</v>
      </c>
      <c r="H39" s="27">
        <f>H40+H43</f>
        <v>0</v>
      </c>
      <c r="I39" s="27">
        <f>I40+I43</f>
        <v>20</v>
      </c>
      <c r="J39" s="104"/>
      <c r="K39" s="104"/>
      <c r="L39" s="85"/>
    </row>
    <row r="40" spans="1:12" ht="29.25" customHeight="1">
      <c r="A40" s="83"/>
      <c r="B40" s="101"/>
      <c r="C40" s="30" t="s">
        <v>60</v>
      </c>
      <c r="D40" s="35"/>
      <c r="E40" s="25">
        <f>E41+E42</f>
        <v>10</v>
      </c>
      <c r="F40" s="25">
        <f>F41+F42</f>
        <v>10</v>
      </c>
      <c r="G40" s="25">
        <f>G41+G42</f>
        <v>0</v>
      </c>
      <c r="H40" s="25">
        <f>H41+H42</f>
        <v>0</v>
      </c>
      <c r="I40" s="25">
        <f>I41+I42</f>
        <v>10</v>
      </c>
      <c r="J40" s="104"/>
      <c r="K40" s="104"/>
      <c r="L40" s="85"/>
    </row>
    <row r="41" spans="1:12" ht="68.25" customHeight="1">
      <c r="A41" s="83"/>
      <c r="B41" s="101"/>
      <c r="C41" s="35" t="s">
        <v>98</v>
      </c>
      <c r="D41" s="35"/>
      <c r="E41" s="26">
        <v>7</v>
      </c>
      <c r="F41" s="28">
        <v>7</v>
      </c>
      <c r="G41" s="40">
        <v>0</v>
      </c>
      <c r="H41" s="28">
        <v>0</v>
      </c>
      <c r="I41" s="28">
        <f>E41-H41</f>
        <v>7</v>
      </c>
      <c r="J41" s="104"/>
      <c r="K41" s="104"/>
      <c r="L41" s="85"/>
    </row>
    <row r="42" spans="1:12" ht="54" customHeight="1">
      <c r="A42" s="83"/>
      <c r="B42" s="101"/>
      <c r="C42" s="35" t="s">
        <v>97</v>
      </c>
      <c r="D42" s="35"/>
      <c r="E42" s="26">
        <v>3</v>
      </c>
      <c r="F42" s="28">
        <v>3</v>
      </c>
      <c r="G42" s="40">
        <v>0</v>
      </c>
      <c r="H42" s="28">
        <v>0</v>
      </c>
      <c r="I42" s="28">
        <v>3</v>
      </c>
      <c r="J42" s="104"/>
      <c r="K42" s="104"/>
      <c r="L42" s="85"/>
    </row>
    <row r="43" spans="1:12" ht="30.75" customHeight="1">
      <c r="A43" s="83"/>
      <c r="B43" s="101"/>
      <c r="C43" s="30" t="s">
        <v>62</v>
      </c>
      <c r="D43" s="35"/>
      <c r="E43" s="25">
        <f>E44+E45+E46</f>
        <v>10</v>
      </c>
      <c r="F43" s="25">
        <f>F44+F45+F46</f>
        <v>10</v>
      </c>
      <c r="G43" s="25">
        <f>G44+G45+G46</f>
        <v>0</v>
      </c>
      <c r="H43" s="25">
        <f>H44+H45+H46</f>
        <v>0</v>
      </c>
      <c r="I43" s="25">
        <f>I44+I45+I46</f>
        <v>10</v>
      </c>
      <c r="J43" s="104"/>
      <c r="K43" s="104"/>
      <c r="L43" s="85"/>
    </row>
    <row r="44" spans="1:12" ht="92.25" customHeight="1">
      <c r="A44" s="83"/>
      <c r="B44" s="101"/>
      <c r="C44" s="35" t="s">
        <v>95</v>
      </c>
      <c r="D44" s="35"/>
      <c r="E44" s="28">
        <v>5</v>
      </c>
      <c r="F44" s="28">
        <v>5</v>
      </c>
      <c r="G44" s="40">
        <v>0</v>
      </c>
      <c r="H44" s="28">
        <v>0</v>
      </c>
      <c r="I44" s="28">
        <v>5</v>
      </c>
      <c r="J44" s="104"/>
      <c r="K44" s="104"/>
      <c r="L44" s="85"/>
    </row>
    <row r="45" spans="1:12" ht="54.75" customHeight="1">
      <c r="A45" s="83"/>
      <c r="B45" s="101"/>
      <c r="C45" s="35" t="s">
        <v>96</v>
      </c>
      <c r="D45" s="35"/>
      <c r="E45" s="28">
        <v>3</v>
      </c>
      <c r="F45" s="28">
        <v>3</v>
      </c>
      <c r="G45" s="40">
        <v>0</v>
      </c>
      <c r="H45" s="28">
        <v>0</v>
      </c>
      <c r="I45" s="28">
        <v>3</v>
      </c>
      <c r="J45" s="104"/>
      <c r="K45" s="104"/>
      <c r="L45" s="85"/>
    </row>
    <row r="46" spans="1:12" ht="51" customHeight="1">
      <c r="A46" s="83"/>
      <c r="B46" s="101"/>
      <c r="C46" s="35" t="s">
        <v>92</v>
      </c>
      <c r="D46" s="35"/>
      <c r="E46" s="28">
        <v>2</v>
      </c>
      <c r="F46" s="28">
        <v>2</v>
      </c>
      <c r="G46" s="40">
        <v>0</v>
      </c>
      <c r="H46" s="28">
        <v>0</v>
      </c>
      <c r="I46" s="28">
        <v>2</v>
      </c>
      <c r="J46" s="104"/>
      <c r="K46" s="104"/>
      <c r="L46" s="85"/>
    </row>
    <row r="47" spans="1:12" ht="27" customHeight="1">
      <c r="A47" s="83">
        <v>3</v>
      </c>
      <c r="B47" s="124" t="s">
        <v>13</v>
      </c>
      <c r="C47" s="29" t="s">
        <v>131</v>
      </c>
      <c r="D47" s="35"/>
      <c r="E47" s="25">
        <f>E48+E49</f>
        <v>25</v>
      </c>
      <c r="F47" s="25">
        <f>F48+F49</f>
        <v>25</v>
      </c>
      <c r="G47" s="25">
        <f>G48+G49</f>
        <v>2</v>
      </c>
      <c r="H47" s="25">
        <f>H48+H49</f>
        <v>0</v>
      </c>
      <c r="I47" s="25">
        <f>I48+I49</f>
        <v>27</v>
      </c>
      <c r="J47" s="25"/>
      <c r="K47" s="25"/>
      <c r="L47" s="15"/>
    </row>
    <row r="48" spans="1:12" ht="165" customHeight="1">
      <c r="A48" s="83"/>
      <c r="B48" s="124"/>
      <c r="C48" s="29" t="s">
        <v>154</v>
      </c>
      <c r="D48" s="35"/>
      <c r="E48" s="26">
        <v>15</v>
      </c>
      <c r="F48" s="26">
        <v>15</v>
      </c>
      <c r="G48" s="31">
        <v>0</v>
      </c>
      <c r="H48" s="32">
        <v>0</v>
      </c>
      <c r="I48" s="26">
        <f>F48-G48</f>
        <v>15</v>
      </c>
      <c r="J48" s="83">
        <f>I47+I50+I53+I50</f>
        <v>88</v>
      </c>
      <c r="K48" s="83" t="s">
        <v>103</v>
      </c>
      <c r="L48" s="85"/>
    </row>
    <row r="49" spans="1:12" ht="98.25" customHeight="1">
      <c r="A49" s="83"/>
      <c r="B49" s="124"/>
      <c r="C49" s="35" t="s">
        <v>155</v>
      </c>
      <c r="D49" s="35"/>
      <c r="E49" s="26">
        <v>10</v>
      </c>
      <c r="F49" s="26">
        <v>10</v>
      </c>
      <c r="G49" s="31">
        <v>2</v>
      </c>
      <c r="H49" s="32">
        <v>0</v>
      </c>
      <c r="I49" s="26">
        <v>12</v>
      </c>
      <c r="J49" s="83"/>
      <c r="K49" s="83"/>
      <c r="L49" s="85"/>
    </row>
    <row r="50" spans="1:12" ht="44.25" customHeight="1">
      <c r="A50" s="83"/>
      <c r="B50" s="124"/>
      <c r="C50" s="29" t="s">
        <v>79</v>
      </c>
      <c r="D50" s="35"/>
      <c r="E50" s="25">
        <f>E51+E52</f>
        <v>20</v>
      </c>
      <c r="F50" s="25">
        <f>F51+F52</f>
        <v>20</v>
      </c>
      <c r="G50" s="25">
        <f>G51+G52</f>
        <v>0</v>
      </c>
      <c r="H50" s="25">
        <f>H51+H52</f>
        <v>0</v>
      </c>
      <c r="I50" s="25">
        <f>I51+I52</f>
        <v>20</v>
      </c>
      <c r="J50" s="83"/>
      <c r="K50" s="83"/>
      <c r="L50" s="85"/>
    </row>
    <row r="51" spans="1:12" ht="46.5" customHeight="1">
      <c r="A51" s="83"/>
      <c r="B51" s="124"/>
      <c r="C51" s="30" t="s">
        <v>156</v>
      </c>
      <c r="D51" s="35"/>
      <c r="E51" s="26">
        <v>10</v>
      </c>
      <c r="F51" s="26">
        <v>10</v>
      </c>
      <c r="G51" s="31">
        <v>0</v>
      </c>
      <c r="H51" s="31">
        <v>0</v>
      </c>
      <c r="I51" s="26">
        <v>10</v>
      </c>
      <c r="J51" s="83"/>
      <c r="K51" s="83"/>
      <c r="L51" s="85"/>
    </row>
    <row r="52" spans="1:12" ht="45.75" customHeight="1">
      <c r="A52" s="83"/>
      <c r="B52" s="124"/>
      <c r="C52" s="30" t="s">
        <v>157</v>
      </c>
      <c r="D52" s="35"/>
      <c r="E52" s="26">
        <v>10</v>
      </c>
      <c r="F52" s="26">
        <v>10</v>
      </c>
      <c r="G52" s="31">
        <v>0</v>
      </c>
      <c r="H52" s="31">
        <v>0</v>
      </c>
      <c r="I52" s="26">
        <v>10</v>
      </c>
      <c r="J52" s="83"/>
      <c r="K52" s="83"/>
      <c r="L52" s="85"/>
    </row>
    <row r="53" spans="1:12" ht="48.75" customHeight="1">
      <c r="A53" s="83"/>
      <c r="B53" s="124"/>
      <c r="C53" s="29" t="s">
        <v>83</v>
      </c>
      <c r="D53" s="35"/>
      <c r="E53" s="25">
        <f>E54+E55</f>
        <v>20</v>
      </c>
      <c r="F53" s="25">
        <f>F54+F55</f>
        <v>20</v>
      </c>
      <c r="G53" s="25">
        <f>G54+G55</f>
        <v>1</v>
      </c>
      <c r="H53" s="25">
        <f>H54+H55</f>
        <v>0</v>
      </c>
      <c r="I53" s="25">
        <f>I54+I55</f>
        <v>21</v>
      </c>
      <c r="J53" s="83"/>
      <c r="K53" s="83"/>
      <c r="L53" s="85"/>
    </row>
    <row r="54" spans="1:12" ht="84.75" customHeight="1">
      <c r="A54" s="83"/>
      <c r="B54" s="124"/>
      <c r="C54" s="30" t="s">
        <v>158</v>
      </c>
      <c r="D54" s="35"/>
      <c r="E54" s="26">
        <v>10</v>
      </c>
      <c r="F54" s="26">
        <v>10</v>
      </c>
      <c r="G54" s="31">
        <v>1</v>
      </c>
      <c r="H54" s="31">
        <v>0</v>
      </c>
      <c r="I54" s="26">
        <f>F54+G54</f>
        <v>11</v>
      </c>
      <c r="J54" s="83"/>
      <c r="K54" s="83"/>
      <c r="L54" s="85"/>
    </row>
    <row r="55" spans="1:12" ht="30" customHeight="1">
      <c r="A55" s="83"/>
      <c r="B55" s="124"/>
      <c r="C55" s="35" t="s">
        <v>159</v>
      </c>
      <c r="D55" s="35"/>
      <c r="E55" s="26">
        <v>10</v>
      </c>
      <c r="F55" s="26">
        <v>10</v>
      </c>
      <c r="G55" s="31">
        <v>0</v>
      </c>
      <c r="H55" s="31">
        <v>0</v>
      </c>
      <c r="I55" s="26">
        <v>10</v>
      </c>
      <c r="J55" s="83"/>
      <c r="K55" s="83"/>
      <c r="L55" s="85"/>
    </row>
    <row r="56" spans="1:12" ht="30" customHeight="1">
      <c r="A56" s="83"/>
      <c r="B56" s="124"/>
      <c r="C56" s="29" t="s">
        <v>66</v>
      </c>
      <c r="D56" s="35"/>
      <c r="E56" s="25">
        <f>E57+E60</f>
        <v>20</v>
      </c>
      <c r="F56" s="25">
        <f>F57+F60</f>
        <v>20</v>
      </c>
      <c r="G56" s="25">
        <f>G57+G60</f>
        <v>0</v>
      </c>
      <c r="H56" s="25">
        <f>H57+H60</f>
        <v>0</v>
      </c>
      <c r="I56" s="25">
        <f>I57+I60</f>
        <v>20</v>
      </c>
      <c r="J56" s="83"/>
      <c r="K56" s="83"/>
      <c r="L56" s="85"/>
    </row>
    <row r="57" spans="1:12" ht="31.5" customHeight="1">
      <c r="A57" s="83"/>
      <c r="B57" s="124"/>
      <c r="C57" s="30" t="s">
        <v>60</v>
      </c>
      <c r="D57" s="35"/>
      <c r="E57" s="25">
        <f>E58+E59</f>
        <v>10</v>
      </c>
      <c r="F57" s="25">
        <f>F58+F59</f>
        <v>10</v>
      </c>
      <c r="G57" s="25">
        <f>G58+G59</f>
        <v>0</v>
      </c>
      <c r="H57" s="25">
        <f>H58+H59</f>
        <v>0</v>
      </c>
      <c r="I57" s="25">
        <f>I58+I59</f>
        <v>10</v>
      </c>
      <c r="J57" s="83"/>
      <c r="K57" s="83"/>
      <c r="L57" s="85"/>
    </row>
    <row r="58" spans="1:12" ht="127.5" customHeight="1">
      <c r="A58" s="83"/>
      <c r="B58" s="124"/>
      <c r="C58" s="35" t="s">
        <v>61</v>
      </c>
      <c r="D58" s="35"/>
      <c r="E58" s="26">
        <v>7</v>
      </c>
      <c r="F58" s="26">
        <v>7</v>
      </c>
      <c r="G58" s="31"/>
      <c r="H58" s="31">
        <v>0</v>
      </c>
      <c r="I58" s="26">
        <f>E58-H58</f>
        <v>7</v>
      </c>
      <c r="J58" s="83"/>
      <c r="K58" s="83"/>
      <c r="L58" s="85"/>
    </row>
    <row r="59" spans="1:12" ht="50.25" customHeight="1">
      <c r="A59" s="83"/>
      <c r="B59" s="124"/>
      <c r="C59" s="35" t="s">
        <v>97</v>
      </c>
      <c r="D59" s="35"/>
      <c r="E59" s="26">
        <v>3</v>
      </c>
      <c r="F59" s="26">
        <v>3</v>
      </c>
      <c r="G59" s="31"/>
      <c r="H59" s="31"/>
      <c r="I59" s="26">
        <v>3</v>
      </c>
      <c r="J59" s="83"/>
      <c r="K59" s="83"/>
      <c r="L59" s="85"/>
    </row>
    <row r="60" spans="1:12" ht="38.25" customHeight="1">
      <c r="A60" s="83"/>
      <c r="B60" s="124"/>
      <c r="C60" s="30" t="s">
        <v>62</v>
      </c>
      <c r="D60" s="35"/>
      <c r="E60" s="25">
        <f>E61+E62+E63</f>
        <v>10</v>
      </c>
      <c r="F60" s="25">
        <f>F61+F62+F63</f>
        <v>10</v>
      </c>
      <c r="G60" s="25">
        <f>G61+G62+G63</f>
        <v>0</v>
      </c>
      <c r="H60" s="25">
        <f>H61+H62+H63</f>
        <v>0</v>
      </c>
      <c r="I60" s="25">
        <f>I61+I62+I63</f>
        <v>10</v>
      </c>
      <c r="J60" s="83"/>
      <c r="K60" s="83"/>
      <c r="L60" s="85"/>
    </row>
    <row r="61" spans="1:12" ht="90" customHeight="1">
      <c r="A61" s="83"/>
      <c r="B61" s="124"/>
      <c r="C61" s="35" t="s">
        <v>113</v>
      </c>
      <c r="D61" s="35"/>
      <c r="E61" s="26">
        <v>5</v>
      </c>
      <c r="F61" s="26">
        <v>5</v>
      </c>
      <c r="G61" s="31">
        <v>0</v>
      </c>
      <c r="H61" s="31">
        <v>0</v>
      </c>
      <c r="I61" s="26">
        <v>5</v>
      </c>
      <c r="J61" s="83"/>
      <c r="K61" s="83"/>
      <c r="L61" s="85"/>
    </row>
    <row r="62" spans="1:12" ht="55.5" customHeight="1">
      <c r="A62" s="83"/>
      <c r="B62" s="124"/>
      <c r="C62" s="35" t="s">
        <v>114</v>
      </c>
      <c r="D62" s="35"/>
      <c r="E62" s="26">
        <v>3</v>
      </c>
      <c r="F62" s="26">
        <v>3</v>
      </c>
      <c r="G62" s="31">
        <v>0</v>
      </c>
      <c r="H62" s="31">
        <v>0</v>
      </c>
      <c r="I62" s="26">
        <v>3</v>
      </c>
      <c r="J62" s="83"/>
      <c r="K62" s="83"/>
      <c r="L62" s="85"/>
    </row>
    <row r="63" spans="1:12" ht="63" customHeight="1">
      <c r="A63" s="83"/>
      <c r="B63" s="124"/>
      <c r="C63" s="35" t="s">
        <v>125</v>
      </c>
      <c r="D63" s="35"/>
      <c r="E63" s="26">
        <v>2</v>
      </c>
      <c r="F63" s="26">
        <v>2</v>
      </c>
      <c r="G63" s="42">
        <v>0</v>
      </c>
      <c r="H63" s="31">
        <v>0</v>
      </c>
      <c r="I63" s="26">
        <v>2</v>
      </c>
      <c r="J63" s="83"/>
      <c r="K63" s="83"/>
      <c r="L63" s="85"/>
    </row>
    <row r="64" spans="1:12" ht="35.25" customHeight="1">
      <c r="A64" s="83">
        <v>4</v>
      </c>
      <c r="B64" s="101" t="s">
        <v>40</v>
      </c>
      <c r="C64" s="29" t="s">
        <v>115</v>
      </c>
      <c r="D64" s="34"/>
      <c r="E64" s="25">
        <f>E65+E66</f>
        <v>25</v>
      </c>
      <c r="F64" s="25">
        <f>F65+F66</f>
        <v>25</v>
      </c>
      <c r="G64" s="25">
        <f>G65+G66</f>
        <v>2</v>
      </c>
      <c r="H64" s="25">
        <f>H65+H66</f>
        <v>0</v>
      </c>
      <c r="I64" s="25">
        <f>I65+I66</f>
        <v>27</v>
      </c>
      <c r="J64" s="128">
        <f>I64+I67+I70+I73</f>
        <v>88</v>
      </c>
      <c r="K64" s="83" t="s">
        <v>103</v>
      </c>
      <c r="L64" s="83"/>
    </row>
    <row r="65" spans="1:12" ht="100.5" customHeight="1">
      <c r="A65" s="83"/>
      <c r="B65" s="101"/>
      <c r="C65" s="30" t="s">
        <v>160</v>
      </c>
      <c r="D65" s="34"/>
      <c r="E65" s="26">
        <v>15</v>
      </c>
      <c r="F65" s="26">
        <v>15</v>
      </c>
      <c r="G65" s="31">
        <v>0</v>
      </c>
      <c r="H65" s="26">
        <v>0</v>
      </c>
      <c r="I65" s="26">
        <v>15</v>
      </c>
      <c r="J65" s="128"/>
      <c r="K65" s="83"/>
      <c r="L65" s="83"/>
    </row>
    <row r="66" spans="1:12" ht="57.75" customHeight="1">
      <c r="A66" s="83"/>
      <c r="B66" s="101"/>
      <c r="C66" s="30" t="s">
        <v>161</v>
      </c>
      <c r="D66" s="34"/>
      <c r="E66" s="26">
        <v>10</v>
      </c>
      <c r="F66" s="26">
        <v>10</v>
      </c>
      <c r="G66" s="31">
        <v>2</v>
      </c>
      <c r="H66" s="26">
        <v>0</v>
      </c>
      <c r="I66" s="26">
        <f>F66+G66</f>
        <v>12</v>
      </c>
      <c r="J66" s="128"/>
      <c r="K66" s="83"/>
      <c r="L66" s="83"/>
    </row>
    <row r="67" spans="1:12" ht="30" customHeight="1">
      <c r="A67" s="83"/>
      <c r="B67" s="101"/>
      <c r="C67" s="29" t="s">
        <v>79</v>
      </c>
      <c r="D67" s="34"/>
      <c r="E67" s="25">
        <f>E68+E69</f>
        <v>20</v>
      </c>
      <c r="F67" s="25">
        <f>F68+F69</f>
        <v>20</v>
      </c>
      <c r="G67" s="25">
        <f>G68+G69</f>
        <v>0</v>
      </c>
      <c r="H67" s="25">
        <f>H68+H69</f>
        <v>0</v>
      </c>
      <c r="I67" s="25">
        <f>I68+I69</f>
        <v>20</v>
      </c>
      <c r="J67" s="128"/>
      <c r="K67" s="83"/>
      <c r="L67" s="83"/>
    </row>
    <row r="68" spans="1:12" ht="35.25" customHeight="1">
      <c r="A68" s="83"/>
      <c r="B68" s="101"/>
      <c r="C68" s="35" t="s">
        <v>162</v>
      </c>
      <c r="D68" s="34"/>
      <c r="E68" s="26">
        <v>10</v>
      </c>
      <c r="F68" s="26">
        <v>10</v>
      </c>
      <c r="G68" s="31">
        <v>0</v>
      </c>
      <c r="H68" s="26">
        <v>0</v>
      </c>
      <c r="I68" s="26">
        <v>10</v>
      </c>
      <c r="J68" s="128"/>
      <c r="K68" s="83"/>
      <c r="L68" s="83"/>
    </row>
    <row r="69" spans="1:12" ht="42.75" customHeight="1">
      <c r="A69" s="83"/>
      <c r="B69" s="101"/>
      <c r="C69" s="35" t="s">
        <v>163</v>
      </c>
      <c r="D69" s="34"/>
      <c r="E69" s="26">
        <v>10</v>
      </c>
      <c r="F69" s="26">
        <v>10</v>
      </c>
      <c r="G69" s="31">
        <v>0</v>
      </c>
      <c r="H69" s="26">
        <v>0</v>
      </c>
      <c r="I69" s="26">
        <v>10</v>
      </c>
      <c r="J69" s="128"/>
      <c r="K69" s="83"/>
      <c r="L69" s="83"/>
    </row>
    <row r="70" spans="1:12" ht="40.5" customHeight="1">
      <c r="A70" s="83"/>
      <c r="B70" s="101"/>
      <c r="C70" s="29" t="s">
        <v>85</v>
      </c>
      <c r="D70" s="34"/>
      <c r="E70" s="25">
        <f>E71+E72</f>
        <v>20</v>
      </c>
      <c r="F70" s="25">
        <f>F71+F72</f>
        <v>20</v>
      </c>
      <c r="G70" s="25">
        <f>G71+G72</f>
        <v>1</v>
      </c>
      <c r="H70" s="25">
        <f>H71+H72</f>
        <v>0</v>
      </c>
      <c r="I70" s="25">
        <f>I71+I72</f>
        <v>21</v>
      </c>
      <c r="J70" s="128"/>
      <c r="K70" s="83"/>
      <c r="L70" s="83"/>
    </row>
    <row r="71" spans="1:12" ht="32.25" customHeight="1">
      <c r="A71" s="83"/>
      <c r="B71" s="101"/>
      <c r="C71" s="30" t="s">
        <v>153</v>
      </c>
      <c r="D71" s="34"/>
      <c r="E71" s="26">
        <v>10</v>
      </c>
      <c r="F71" s="26">
        <v>10</v>
      </c>
      <c r="G71" s="31">
        <v>0</v>
      </c>
      <c r="H71" s="26">
        <v>0</v>
      </c>
      <c r="I71" s="26">
        <v>10</v>
      </c>
      <c r="J71" s="128"/>
      <c r="K71" s="83"/>
      <c r="L71" s="83"/>
    </row>
    <row r="72" spans="1:12" ht="105.75" customHeight="1">
      <c r="A72" s="83"/>
      <c r="B72" s="101"/>
      <c r="C72" s="35" t="s">
        <v>164</v>
      </c>
      <c r="D72" s="34"/>
      <c r="E72" s="26">
        <v>10</v>
      </c>
      <c r="F72" s="26">
        <v>10</v>
      </c>
      <c r="G72" s="31">
        <v>1</v>
      </c>
      <c r="H72" s="26">
        <v>0</v>
      </c>
      <c r="I72" s="26">
        <f>F72+G72</f>
        <v>11</v>
      </c>
      <c r="J72" s="128"/>
      <c r="K72" s="83"/>
      <c r="L72" s="83"/>
    </row>
    <row r="73" spans="1:12" ht="23.25" customHeight="1">
      <c r="A73" s="83"/>
      <c r="B73" s="101"/>
      <c r="C73" s="29" t="s">
        <v>66</v>
      </c>
      <c r="D73" s="34"/>
      <c r="E73" s="25">
        <f>E74+E77</f>
        <v>20</v>
      </c>
      <c r="F73" s="25">
        <f>F74+F77</f>
        <v>20</v>
      </c>
      <c r="G73" s="25">
        <f>G74+G77</f>
        <v>0</v>
      </c>
      <c r="H73" s="25">
        <f>H74+H77</f>
        <v>0</v>
      </c>
      <c r="I73" s="25">
        <f>I74+I77</f>
        <v>20</v>
      </c>
      <c r="J73" s="128"/>
      <c r="K73" s="83"/>
      <c r="L73" s="83"/>
    </row>
    <row r="74" spans="1:12" ht="30" customHeight="1">
      <c r="A74" s="83"/>
      <c r="B74" s="101"/>
      <c r="C74" s="30" t="s">
        <v>60</v>
      </c>
      <c r="D74" s="34"/>
      <c r="E74" s="25">
        <f>E75+E76</f>
        <v>10</v>
      </c>
      <c r="F74" s="25">
        <f>F75+F76</f>
        <v>10</v>
      </c>
      <c r="G74" s="25">
        <f>G75+G76</f>
        <v>0</v>
      </c>
      <c r="H74" s="25">
        <f>H75+H76</f>
        <v>0</v>
      </c>
      <c r="I74" s="25">
        <v>10</v>
      </c>
      <c r="J74" s="128"/>
      <c r="K74" s="83"/>
      <c r="L74" s="83"/>
    </row>
    <row r="75" spans="1:12" ht="79.5" customHeight="1">
      <c r="A75" s="83"/>
      <c r="B75" s="101"/>
      <c r="C75" s="35" t="s">
        <v>94</v>
      </c>
      <c r="D75" s="34"/>
      <c r="E75" s="26">
        <v>7</v>
      </c>
      <c r="F75" s="26">
        <v>7</v>
      </c>
      <c r="G75" s="42">
        <v>0</v>
      </c>
      <c r="H75" s="26">
        <v>0</v>
      </c>
      <c r="I75" s="26">
        <v>7</v>
      </c>
      <c r="J75" s="128"/>
      <c r="K75" s="83"/>
      <c r="L75" s="83"/>
    </row>
    <row r="76" spans="1:12" ht="66.75" customHeight="1">
      <c r="A76" s="83"/>
      <c r="B76" s="101"/>
      <c r="C76" s="35" t="s">
        <v>97</v>
      </c>
      <c r="D76" s="34"/>
      <c r="E76" s="26">
        <v>3</v>
      </c>
      <c r="F76" s="26">
        <v>3</v>
      </c>
      <c r="G76" s="42">
        <v>0</v>
      </c>
      <c r="H76" s="26">
        <v>0</v>
      </c>
      <c r="I76" s="26">
        <v>3</v>
      </c>
      <c r="J76" s="128"/>
      <c r="K76" s="83"/>
      <c r="L76" s="83"/>
    </row>
    <row r="77" spans="1:12" ht="37.5" customHeight="1">
      <c r="A77" s="83"/>
      <c r="B77" s="101"/>
      <c r="C77" s="30" t="s">
        <v>62</v>
      </c>
      <c r="D77" s="34"/>
      <c r="E77" s="25">
        <f>E78+E79+E80</f>
        <v>10</v>
      </c>
      <c r="F77" s="25">
        <f>F78+F79+F80</f>
        <v>10</v>
      </c>
      <c r="G77" s="25">
        <f>G78+G79+G80</f>
        <v>0</v>
      </c>
      <c r="H77" s="25">
        <f>H78+H79+H80</f>
        <v>0</v>
      </c>
      <c r="I77" s="25">
        <f>I78+I79+I80</f>
        <v>10</v>
      </c>
      <c r="J77" s="128"/>
      <c r="K77" s="83"/>
      <c r="L77" s="83"/>
    </row>
    <row r="78" spans="1:12" ht="108" customHeight="1">
      <c r="A78" s="83"/>
      <c r="B78" s="101"/>
      <c r="C78" s="35" t="s">
        <v>95</v>
      </c>
      <c r="D78" s="34"/>
      <c r="E78" s="26">
        <v>5</v>
      </c>
      <c r="F78" s="26">
        <v>5</v>
      </c>
      <c r="G78" s="42">
        <v>0</v>
      </c>
      <c r="H78" s="26">
        <v>0</v>
      </c>
      <c r="I78" s="26">
        <v>5</v>
      </c>
      <c r="J78" s="128"/>
      <c r="K78" s="83"/>
      <c r="L78" s="83"/>
    </row>
    <row r="79" spans="1:12" ht="67.5" customHeight="1">
      <c r="A79" s="83"/>
      <c r="B79" s="101"/>
      <c r="C79" s="35" t="s">
        <v>96</v>
      </c>
      <c r="D79" s="34"/>
      <c r="E79" s="26">
        <v>3</v>
      </c>
      <c r="F79" s="26">
        <v>3</v>
      </c>
      <c r="G79" s="42">
        <v>0</v>
      </c>
      <c r="H79" s="26">
        <v>0</v>
      </c>
      <c r="I79" s="26">
        <v>3</v>
      </c>
      <c r="J79" s="128"/>
      <c r="K79" s="83"/>
      <c r="L79" s="83"/>
    </row>
    <row r="80" spans="1:12" ht="64.5" customHeight="1">
      <c r="A80" s="83"/>
      <c r="B80" s="101"/>
      <c r="C80" s="35" t="s">
        <v>92</v>
      </c>
      <c r="D80" s="34"/>
      <c r="E80" s="26">
        <v>2</v>
      </c>
      <c r="F80" s="26">
        <v>2</v>
      </c>
      <c r="G80" s="31">
        <v>0</v>
      </c>
      <c r="H80" s="26">
        <v>0</v>
      </c>
      <c r="I80" s="26">
        <v>2</v>
      </c>
      <c r="J80" s="128"/>
      <c r="K80" s="83"/>
      <c r="L80" s="83"/>
    </row>
    <row r="81" spans="1:12" ht="31.5" customHeight="1">
      <c r="A81" s="83">
        <v>5</v>
      </c>
      <c r="B81" s="124" t="s">
        <v>14</v>
      </c>
      <c r="C81" s="29" t="s">
        <v>127</v>
      </c>
      <c r="D81" s="35"/>
      <c r="E81" s="32">
        <f>E82+E83</f>
        <v>25</v>
      </c>
      <c r="F81" s="32">
        <f>F82+F83</f>
        <v>25</v>
      </c>
      <c r="G81" s="32">
        <v>2</v>
      </c>
      <c r="H81" s="32">
        <f>H82+H83</f>
        <v>0</v>
      </c>
      <c r="I81" s="32">
        <v>27</v>
      </c>
      <c r="J81" s="129">
        <f>I81+I84+I87+I90</f>
        <v>86.5</v>
      </c>
      <c r="K81" s="129" t="s">
        <v>103</v>
      </c>
      <c r="L81" s="118"/>
    </row>
    <row r="82" spans="1:12" ht="48" customHeight="1">
      <c r="A82" s="83"/>
      <c r="B82" s="124"/>
      <c r="C82" s="35" t="s">
        <v>312</v>
      </c>
      <c r="D82" s="35"/>
      <c r="E82" s="31">
        <v>15</v>
      </c>
      <c r="F82" s="31">
        <v>15</v>
      </c>
      <c r="G82" s="31">
        <v>0</v>
      </c>
      <c r="H82" s="31">
        <v>0</v>
      </c>
      <c r="I82" s="31">
        <f>F82+G82</f>
        <v>15</v>
      </c>
      <c r="J82" s="130"/>
      <c r="K82" s="130"/>
      <c r="L82" s="119"/>
    </row>
    <row r="83" spans="1:12" ht="63.75">
      <c r="A83" s="83"/>
      <c r="B83" s="124"/>
      <c r="C83" s="35" t="s">
        <v>310</v>
      </c>
      <c r="D83" s="35"/>
      <c r="E83" s="31">
        <v>10</v>
      </c>
      <c r="F83" s="31">
        <v>10</v>
      </c>
      <c r="G83" s="31">
        <v>2</v>
      </c>
      <c r="H83" s="31">
        <v>0</v>
      </c>
      <c r="I83" s="31">
        <f>F83+G83</f>
        <v>12</v>
      </c>
      <c r="J83" s="130"/>
      <c r="K83" s="130"/>
      <c r="L83" s="119"/>
    </row>
    <row r="84" spans="1:12" ht="38.25" customHeight="1">
      <c r="A84" s="83"/>
      <c r="B84" s="124"/>
      <c r="C84" s="75" t="s">
        <v>79</v>
      </c>
      <c r="D84" s="35"/>
      <c r="E84" s="25">
        <f>E85+E86</f>
        <v>20</v>
      </c>
      <c r="F84" s="25">
        <f>F85+F86</f>
        <v>20</v>
      </c>
      <c r="G84" s="25">
        <f>G85+G86</f>
        <v>0</v>
      </c>
      <c r="H84" s="25">
        <f>H85+H86</f>
        <v>0</v>
      </c>
      <c r="I84" s="25">
        <f>I85+I86</f>
        <v>20</v>
      </c>
      <c r="J84" s="130"/>
      <c r="K84" s="130"/>
      <c r="L84" s="119"/>
    </row>
    <row r="85" spans="1:12" ht="32.25" customHeight="1">
      <c r="A85" s="83"/>
      <c r="B85" s="124"/>
      <c r="C85" s="35" t="s">
        <v>306</v>
      </c>
      <c r="D85" s="35"/>
      <c r="E85" s="26">
        <v>10</v>
      </c>
      <c r="F85" s="26">
        <v>10</v>
      </c>
      <c r="G85" s="31">
        <v>0</v>
      </c>
      <c r="H85" s="31">
        <v>0</v>
      </c>
      <c r="I85" s="26">
        <v>10</v>
      </c>
      <c r="J85" s="130"/>
      <c r="K85" s="130"/>
      <c r="L85" s="119"/>
    </row>
    <row r="86" spans="1:12" ht="48" customHeight="1">
      <c r="A86" s="83"/>
      <c r="B86" s="124"/>
      <c r="C86" s="35" t="s">
        <v>307</v>
      </c>
      <c r="D86" s="35"/>
      <c r="E86" s="26">
        <v>10</v>
      </c>
      <c r="F86" s="26">
        <v>10</v>
      </c>
      <c r="G86" s="31">
        <v>0</v>
      </c>
      <c r="H86" s="31">
        <v>0</v>
      </c>
      <c r="I86" s="26">
        <v>10</v>
      </c>
      <c r="J86" s="130"/>
      <c r="K86" s="130"/>
      <c r="L86" s="119"/>
    </row>
    <row r="87" spans="1:12" ht="40.5" customHeight="1">
      <c r="A87" s="83"/>
      <c r="B87" s="124"/>
      <c r="C87" s="75" t="s">
        <v>83</v>
      </c>
      <c r="D87" s="35"/>
      <c r="E87" s="25">
        <f>E88+E89</f>
        <v>20</v>
      </c>
      <c r="F87" s="25">
        <f>F88+F89</f>
        <v>20</v>
      </c>
      <c r="G87" s="25">
        <f>G88+G89</f>
        <v>0</v>
      </c>
      <c r="H87" s="25">
        <f>H88+H89</f>
        <v>0</v>
      </c>
      <c r="I87" s="25">
        <f>I88+I89</f>
        <v>20</v>
      </c>
      <c r="J87" s="130"/>
      <c r="K87" s="130"/>
      <c r="L87" s="119"/>
    </row>
    <row r="88" spans="1:12" ht="58.5" customHeight="1">
      <c r="A88" s="83"/>
      <c r="B88" s="124"/>
      <c r="C88" s="30" t="s">
        <v>308</v>
      </c>
      <c r="D88" s="35"/>
      <c r="E88" s="26">
        <v>10</v>
      </c>
      <c r="F88" s="26">
        <v>10</v>
      </c>
      <c r="G88" s="31"/>
      <c r="H88" s="31">
        <v>0</v>
      </c>
      <c r="I88" s="26">
        <v>10</v>
      </c>
      <c r="J88" s="130"/>
      <c r="K88" s="130"/>
      <c r="L88" s="119"/>
    </row>
    <row r="89" spans="1:12" ht="27.75" customHeight="1">
      <c r="A89" s="83"/>
      <c r="B89" s="124"/>
      <c r="C89" s="35" t="s">
        <v>311</v>
      </c>
      <c r="D89" s="35"/>
      <c r="E89" s="26">
        <v>10</v>
      </c>
      <c r="F89" s="26">
        <v>10</v>
      </c>
      <c r="G89" s="31">
        <v>0</v>
      </c>
      <c r="H89" s="31">
        <v>0</v>
      </c>
      <c r="I89" s="26">
        <v>10</v>
      </c>
      <c r="J89" s="130"/>
      <c r="K89" s="130"/>
      <c r="L89" s="119"/>
    </row>
    <row r="90" spans="1:12" ht="24.75" customHeight="1">
      <c r="A90" s="83"/>
      <c r="B90" s="124"/>
      <c r="C90" s="29" t="s">
        <v>66</v>
      </c>
      <c r="D90" s="35"/>
      <c r="E90" s="25">
        <f>E91+E94</f>
        <v>20</v>
      </c>
      <c r="F90" s="25">
        <f>F91+F94</f>
        <v>20</v>
      </c>
      <c r="G90" s="25">
        <f>G91+G94</f>
        <v>0</v>
      </c>
      <c r="H90" s="25">
        <f>H91+H94</f>
        <v>0.5</v>
      </c>
      <c r="I90" s="25">
        <f>I91+I94</f>
        <v>19.5</v>
      </c>
      <c r="J90" s="130"/>
      <c r="K90" s="130"/>
      <c r="L90" s="119"/>
    </row>
    <row r="91" spans="1:12" ht="41.25" customHeight="1">
      <c r="A91" s="83"/>
      <c r="B91" s="124"/>
      <c r="C91" s="30" t="s">
        <v>60</v>
      </c>
      <c r="D91" s="35"/>
      <c r="E91" s="25">
        <f>E92+E93</f>
        <v>10</v>
      </c>
      <c r="F91" s="25">
        <f>F92+F93</f>
        <v>10</v>
      </c>
      <c r="G91" s="25">
        <f>G92+G93</f>
        <v>0</v>
      </c>
      <c r="H91" s="25">
        <f>H92+H93</f>
        <v>0.5</v>
      </c>
      <c r="I91" s="25">
        <f>I92+I93</f>
        <v>9.5</v>
      </c>
      <c r="J91" s="130"/>
      <c r="K91" s="130"/>
      <c r="L91" s="119"/>
    </row>
    <row r="92" spans="1:12" ht="118.5" customHeight="1">
      <c r="A92" s="83"/>
      <c r="B92" s="124"/>
      <c r="C92" s="35" t="s">
        <v>61</v>
      </c>
      <c r="D92" s="35" t="s">
        <v>166</v>
      </c>
      <c r="E92" s="26">
        <v>7</v>
      </c>
      <c r="F92" s="26">
        <v>7</v>
      </c>
      <c r="G92" s="31">
        <v>0</v>
      </c>
      <c r="H92" s="31">
        <v>0.5</v>
      </c>
      <c r="I92" s="26">
        <v>6.5</v>
      </c>
      <c r="J92" s="130"/>
      <c r="K92" s="130"/>
      <c r="L92" s="119"/>
    </row>
    <row r="93" spans="1:12" ht="75.75" customHeight="1">
      <c r="A93" s="83"/>
      <c r="B93" s="124"/>
      <c r="C93" s="35" t="s">
        <v>68</v>
      </c>
      <c r="D93" s="35"/>
      <c r="E93" s="26">
        <v>3</v>
      </c>
      <c r="F93" s="26">
        <v>3</v>
      </c>
      <c r="G93" s="31">
        <v>0</v>
      </c>
      <c r="H93" s="31">
        <v>0</v>
      </c>
      <c r="I93" s="26">
        <v>3</v>
      </c>
      <c r="J93" s="130"/>
      <c r="K93" s="130"/>
      <c r="L93" s="119"/>
    </row>
    <row r="94" spans="1:12" ht="34.5" customHeight="1">
      <c r="A94" s="83"/>
      <c r="B94" s="124"/>
      <c r="C94" s="30" t="s">
        <v>62</v>
      </c>
      <c r="D94" s="35"/>
      <c r="E94" s="25">
        <f>E95+E96+E97</f>
        <v>10</v>
      </c>
      <c r="F94" s="25">
        <f>F95+F96+F97</f>
        <v>10</v>
      </c>
      <c r="G94" s="25">
        <f>G95+G96+G97</f>
        <v>0</v>
      </c>
      <c r="H94" s="25">
        <f>H95+H96+H97</f>
        <v>0</v>
      </c>
      <c r="I94" s="25">
        <f>I95+I96+I97</f>
        <v>10</v>
      </c>
      <c r="J94" s="130"/>
      <c r="K94" s="130"/>
      <c r="L94" s="119"/>
    </row>
    <row r="95" spans="1:12" ht="94.5" customHeight="1">
      <c r="A95" s="83"/>
      <c r="B95" s="124"/>
      <c r="C95" s="35" t="s">
        <v>95</v>
      </c>
      <c r="D95" s="35"/>
      <c r="E95" s="26">
        <v>5</v>
      </c>
      <c r="F95" s="26">
        <v>5</v>
      </c>
      <c r="G95" s="31">
        <v>0</v>
      </c>
      <c r="H95" s="31">
        <v>0</v>
      </c>
      <c r="I95" s="26">
        <v>5</v>
      </c>
      <c r="J95" s="130"/>
      <c r="K95" s="130"/>
      <c r="L95" s="119"/>
    </row>
    <row r="96" spans="1:12" ht="63" customHeight="1">
      <c r="A96" s="83"/>
      <c r="B96" s="124"/>
      <c r="C96" s="35" t="s">
        <v>96</v>
      </c>
      <c r="D96" s="35"/>
      <c r="E96" s="26">
        <v>3</v>
      </c>
      <c r="F96" s="26">
        <v>3</v>
      </c>
      <c r="G96" s="31">
        <v>0</v>
      </c>
      <c r="H96" s="31">
        <v>0</v>
      </c>
      <c r="I96" s="26">
        <v>3</v>
      </c>
      <c r="J96" s="130"/>
      <c r="K96" s="130"/>
      <c r="L96" s="119"/>
    </row>
    <row r="97" spans="1:12" ht="63.75" customHeight="1">
      <c r="A97" s="83"/>
      <c r="B97" s="124"/>
      <c r="C97" s="35" t="s">
        <v>92</v>
      </c>
      <c r="D97" s="35"/>
      <c r="E97" s="26">
        <v>2</v>
      </c>
      <c r="F97" s="26">
        <v>2</v>
      </c>
      <c r="G97" s="42">
        <v>0</v>
      </c>
      <c r="H97" s="31">
        <v>0</v>
      </c>
      <c r="I97" s="26">
        <v>2</v>
      </c>
      <c r="J97" s="131"/>
      <c r="K97" s="131"/>
      <c r="L97" s="120"/>
    </row>
    <row r="98" spans="1:12" ht="30" customHeight="1">
      <c r="A98" s="83">
        <v>6</v>
      </c>
      <c r="B98" s="101" t="s">
        <v>41</v>
      </c>
      <c r="C98" s="29" t="s">
        <v>131</v>
      </c>
      <c r="D98" s="35"/>
      <c r="E98" s="27">
        <f>E99+E100</f>
        <v>25</v>
      </c>
      <c r="F98" s="27">
        <f>F99+F100</f>
        <v>25</v>
      </c>
      <c r="G98" s="27">
        <f>G99+G100</f>
        <v>0</v>
      </c>
      <c r="H98" s="27">
        <f>H99+H100</f>
        <v>0</v>
      </c>
      <c r="I98" s="27">
        <f>I99+I100</f>
        <v>25</v>
      </c>
      <c r="J98" s="104">
        <f>I98+I101+I104+I107</f>
        <v>85.5</v>
      </c>
      <c r="K98" s="104" t="s">
        <v>103</v>
      </c>
      <c r="L98" s="85"/>
    </row>
    <row r="99" spans="1:14" ht="64.5" customHeight="1">
      <c r="A99" s="83"/>
      <c r="B99" s="101"/>
      <c r="C99" s="35" t="s">
        <v>167</v>
      </c>
      <c r="D99" s="35"/>
      <c r="E99" s="28">
        <v>15</v>
      </c>
      <c r="F99" s="28">
        <v>15</v>
      </c>
      <c r="G99" s="28">
        <v>0</v>
      </c>
      <c r="H99" s="28">
        <v>0</v>
      </c>
      <c r="I99" s="28">
        <v>15</v>
      </c>
      <c r="J99" s="104"/>
      <c r="K99" s="104"/>
      <c r="L99" s="85"/>
      <c r="M99" s="21"/>
      <c r="N99" s="21"/>
    </row>
    <row r="100" spans="1:12" ht="54.75" customHeight="1">
      <c r="A100" s="83"/>
      <c r="B100" s="101"/>
      <c r="C100" s="35" t="s">
        <v>168</v>
      </c>
      <c r="D100" s="35"/>
      <c r="E100" s="28">
        <v>10</v>
      </c>
      <c r="F100" s="28">
        <v>10</v>
      </c>
      <c r="G100" s="28">
        <v>0</v>
      </c>
      <c r="H100" s="28">
        <v>0</v>
      </c>
      <c r="I100" s="28">
        <v>10</v>
      </c>
      <c r="J100" s="104"/>
      <c r="K100" s="104"/>
      <c r="L100" s="85"/>
    </row>
    <row r="101" spans="1:12" ht="42.75" customHeight="1">
      <c r="A101" s="83"/>
      <c r="B101" s="101"/>
      <c r="C101" s="29" t="s">
        <v>79</v>
      </c>
      <c r="D101" s="35"/>
      <c r="E101" s="27">
        <f>E102+E103</f>
        <v>20</v>
      </c>
      <c r="F101" s="27">
        <f>F102+F103</f>
        <v>20</v>
      </c>
      <c r="G101" s="27">
        <f>G102+G103</f>
        <v>0</v>
      </c>
      <c r="H101" s="27">
        <f>H102+H103</f>
        <v>0</v>
      </c>
      <c r="I101" s="27">
        <f>I102+I103</f>
        <v>20</v>
      </c>
      <c r="J101" s="104"/>
      <c r="K101" s="104"/>
      <c r="L101" s="85"/>
    </row>
    <row r="102" spans="1:12" ht="44.25" customHeight="1">
      <c r="A102" s="83"/>
      <c r="B102" s="101"/>
      <c r="C102" s="35" t="s">
        <v>169</v>
      </c>
      <c r="D102" s="35"/>
      <c r="E102" s="28">
        <v>10</v>
      </c>
      <c r="F102" s="28">
        <v>10</v>
      </c>
      <c r="G102" s="28">
        <v>0</v>
      </c>
      <c r="H102" s="28">
        <v>0</v>
      </c>
      <c r="I102" s="28">
        <v>10</v>
      </c>
      <c r="J102" s="104"/>
      <c r="K102" s="104"/>
      <c r="L102" s="85"/>
    </row>
    <row r="103" spans="1:12" ht="60" customHeight="1">
      <c r="A103" s="83"/>
      <c r="B103" s="101"/>
      <c r="C103" s="35" t="s">
        <v>170</v>
      </c>
      <c r="D103" s="35"/>
      <c r="E103" s="28">
        <v>10</v>
      </c>
      <c r="F103" s="28">
        <v>10</v>
      </c>
      <c r="G103" s="28">
        <v>0</v>
      </c>
      <c r="H103" s="28">
        <v>0</v>
      </c>
      <c r="I103" s="28">
        <v>10</v>
      </c>
      <c r="J103" s="104"/>
      <c r="K103" s="104"/>
      <c r="L103" s="85"/>
    </row>
    <row r="104" spans="1:12" ht="44.25" customHeight="1">
      <c r="A104" s="83"/>
      <c r="B104" s="101"/>
      <c r="C104" s="29" t="s">
        <v>83</v>
      </c>
      <c r="D104" s="35"/>
      <c r="E104" s="27">
        <f>E105+E106</f>
        <v>20</v>
      </c>
      <c r="F104" s="27">
        <f>F105+F106</f>
        <v>20</v>
      </c>
      <c r="G104" s="27">
        <f>G105+G106</f>
        <v>0.5</v>
      </c>
      <c r="H104" s="27">
        <f>H105+H106</f>
        <v>0</v>
      </c>
      <c r="I104" s="27">
        <f>I105+I106</f>
        <v>20.5</v>
      </c>
      <c r="J104" s="104"/>
      <c r="K104" s="104"/>
      <c r="L104" s="85"/>
    </row>
    <row r="105" spans="1:12" ht="45.75" customHeight="1">
      <c r="A105" s="83"/>
      <c r="B105" s="101"/>
      <c r="C105" s="30" t="s">
        <v>171</v>
      </c>
      <c r="D105" s="35"/>
      <c r="E105" s="28">
        <v>10</v>
      </c>
      <c r="F105" s="28">
        <v>10</v>
      </c>
      <c r="G105" s="28">
        <v>0.5</v>
      </c>
      <c r="H105" s="28">
        <v>0</v>
      </c>
      <c r="I105" s="28">
        <f>F105+G105</f>
        <v>10.5</v>
      </c>
      <c r="J105" s="104"/>
      <c r="K105" s="104"/>
      <c r="L105" s="85"/>
    </row>
    <row r="106" spans="1:12" ht="42" customHeight="1">
      <c r="A106" s="83"/>
      <c r="B106" s="101"/>
      <c r="C106" s="35" t="s">
        <v>172</v>
      </c>
      <c r="D106" s="36"/>
      <c r="E106" s="28">
        <v>10</v>
      </c>
      <c r="F106" s="28">
        <v>10</v>
      </c>
      <c r="G106" s="28">
        <v>0</v>
      </c>
      <c r="H106" s="28">
        <v>0</v>
      </c>
      <c r="I106" s="28">
        <f>F106+G106</f>
        <v>10</v>
      </c>
      <c r="J106" s="104"/>
      <c r="K106" s="104"/>
      <c r="L106" s="85"/>
    </row>
    <row r="107" spans="1:12" ht="29.25" customHeight="1">
      <c r="A107" s="83"/>
      <c r="B107" s="101"/>
      <c r="C107" s="29" t="s">
        <v>66</v>
      </c>
      <c r="D107" s="36"/>
      <c r="E107" s="27">
        <f>E108+E111</f>
        <v>20</v>
      </c>
      <c r="F107" s="27">
        <f>F108+F111</f>
        <v>20</v>
      </c>
      <c r="G107" s="27">
        <f>G108+G111</f>
        <v>0</v>
      </c>
      <c r="H107" s="27">
        <f>H108+H111</f>
        <v>0</v>
      </c>
      <c r="I107" s="27">
        <f>I108+I111</f>
        <v>20</v>
      </c>
      <c r="J107" s="104"/>
      <c r="K107" s="104"/>
      <c r="L107" s="85"/>
    </row>
    <row r="108" spans="1:12" ht="42.75" customHeight="1">
      <c r="A108" s="83"/>
      <c r="B108" s="101"/>
      <c r="C108" s="30" t="s">
        <v>60</v>
      </c>
      <c r="D108" s="36"/>
      <c r="E108" s="25">
        <f>E109+E110</f>
        <v>10</v>
      </c>
      <c r="F108" s="25">
        <f>F109+F110</f>
        <v>10</v>
      </c>
      <c r="G108" s="25">
        <f>G109+G110</f>
        <v>0</v>
      </c>
      <c r="H108" s="25">
        <f>H109+H110</f>
        <v>0</v>
      </c>
      <c r="I108" s="25">
        <f>I109+I110</f>
        <v>10</v>
      </c>
      <c r="J108" s="104"/>
      <c r="K108" s="104"/>
      <c r="L108" s="85"/>
    </row>
    <row r="109" spans="1:12" ht="85.5" customHeight="1">
      <c r="A109" s="83"/>
      <c r="B109" s="101"/>
      <c r="C109" s="78" t="s">
        <v>98</v>
      </c>
      <c r="D109" s="78"/>
      <c r="E109" s="26">
        <v>7</v>
      </c>
      <c r="F109" s="28">
        <v>7</v>
      </c>
      <c r="G109" s="28">
        <v>0</v>
      </c>
      <c r="H109" s="28">
        <v>0</v>
      </c>
      <c r="I109" s="28">
        <v>7</v>
      </c>
      <c r="J109" s="104"/>
      <c r="K109" s="104"/>
      <c r="L109" s="85"/>
    </row>
    <row r="110" spans="1:12" ht="72.75" customHeight="1">
      <c r="A110" s="83"/>
      <c r="B110" s="101"/>
      <c r="C110" s="35" t="s">
        <v>97</v>
      </c>
      <c r="D110" s="36"/>
      <c r="E110" s="26">
        <v>3</v>
      </c>
      <c r="F110" s="28">
        <v>3</v>
      </c>
      <c r="G110" s="28">
        <v>0</v>
      </c>
      <c r="H110" s="28">
        <v>0</v>
      </c>
      <c r="I110" s="28">
        <v>3</v>
      </c>
      <c r="J110" s="104"/>
      <c r="K110" s="104"/>
      <c r="L110" s="85"/>
    </row>
    <row r="111" spans="1:12" ht="44.25" customHeight="1">
      <c r="A111" s="83"/>
      <c r="B111" s="101"/>
      <c r="C111" s="30" t="s">
        <v>62</v>
      </c>
      <c r="D111" s="36"/>
      <c r="E111" s="25">
        <f>E112+E113+E114</f>
        <v>10</v>
      </c>
      <c r="F111" s="25">
        <f>F112+F113+F114</f>
        <v>10</v>
      </c>
      <c r="G111" s="25">
        <f>G112+G113+G114</f>
        <v>0</v>
      </c>
      <c r="H111" s="25">
        <f>H112+H113+H114</f>
        <v>0</v>
      </c>
      <c r="I111" s="25">
        <f>I112+I113+I114</f>
        <v>10</v>
      </c>
      <c r="J111" s="104"/>
      <c r="K111" s="104"/>
      <c r="L111" s="85"/>
    </row>
    <row r="112" spans="1:12" ht="99" customHeight="1">
      <c r="A112" s="83"/>
      <c r="B112" s="101"/>
      <c r="C112" s="35" t="s">
        <v>116</v>
      </c>
      <c r="D112" s="36"/>
      <c r="E112" s="28">
        <v>5</v>
      </c>
      <c r="F112" s="28">
        <v>5</v>
      </c>
      <c r="G112" s="28">
        <v>0</v>
      </c>
      <c r="H112" s="28">
        <v>0</v>
      </c>
      <c r="I112" s="28">
        <v>5</v>
      </c>
      <c r="J112" s="104"/>
      <c r="K112" s="104"/>
      <c r="L112" s="85"/>
    </row>
    <row r="113" spans="1:12" ht="68.25" customHeight="1">
      <c r="A113" s="83"/>
      <c r="B113" s="101"/>
      <c r="C113" s="35" t="s">
        <v>96</v>
      </c>
      <c r="D113" s="36"/>
      <c r="E113" s="28">
        <v>3</v>
      </c>
      <c r="F113" s="28">
        <v>3</v>
      </c>
      <c r="G113" s="28">
        <v>0</v>
      </c>
      <c r="H113" s="28">
        <v>0</v>
      </c>
      <c r="I113" s="28">
        <v>3</v>
      </c>
      <c r="J113" s="104"/>
      <c r="K113" s="104"/>
      <c r="L113" s="85"/>
    </row>
    <row r="114" spans="1:12" ht="51.75" customHeight="1">
      <c r="A114" s="83"/>
      <c r="B114" s="101"/>
      <c r="C114" s="35" t="s">
        <v>92</v>
      </c>
      <c r="D114" s="36"/>
      <c r="E114" s="28">
        <v>2</v>
      </c>
      <c r="F114" s="28">
        <v>2</v>
      </c>
      <c r="G114" s="28">
        <v>0</v>
      </c>
      <c r="H114" s="28">
        <v>0</v>
      </c>
      <c r="I114" s="28">
        <v>2</v>
      </c>
      <c r="J114" s="104"/>
      <c r="K114" s="104"/>
      <c r="L114" s="85"/>
    </row>
    <row r="115" spans="1:12" ht="30" customHeight="1">
      <c r="A115" s="83">
        <v>7</v>
      </c>
      <c r="B115" s="101" t="s">
        <v>42</v>
      </c>
      <c r="C115" s="29" t="s">
        <v>134</v>
      </c>
      <c r="D115" s="36"/>
      <c r="E115" s="27">
        <f>E116+E117</f>
        <v>25</v>
      </c>
      <c r="F115" s="27">
        <f>F116+F117</f>
        <v>25</v>
      </c>
      <c r="G115" s="27">
        <f>G116+G117</f>
        <v>2</v>
      </c>
      <c r="H115" s="27">
        <f>H116+H117</f>
        <v>0</v>
      </c>
      <c r="I115" s="27">
        <f>I116+I117</f>
        <v>27</v>
      </c>
      <c r="J115" s="104">
        <f>I115+I118+I121+I124</f>
        <v>87.5</v>
      </c>
      <c r="K115" s="104" t="s">
        <v>103</v>
      </c>
      <c r="L115" s="85"/>
    </row>
    <row r="116" spans="1:12" ht="92.25" customHeight="1">
      <c r="A116" s="83"/>
      <c r="B116" s="101"/>
      <c r="C116" s="29" t="s">
        <v>173</v>
      </c>
      <c r="D116" s="36"/>
      <c r="E116" s="28">
        <v>15</v>
      </c>
      <c r="F116" s="28">
        <v>15</v>
      </c>
      <c r="G116" s="28">
        <v>0</v>
      </c>
      <c r="H116" s="28">
        <v>0</v>
      </c>
      <c r="I116" s="28">
        <f>F116+G116</f>
        <v>15</v>
      </c>
      <c r="J116" s="104"/>
      <c r="K116" s="104"/>
      <c r="L116" s="85"/>
    </row>
    <row r="117" spans="1:12" ht="66" customHeight="1">
      <c r="A117" s="83"/>
      <c r="B117" s="101"/>
      <c r="C117" s="35" t="s">
        <v>174</v>
      </c>
      <c r="D117" s="36"/>
      <c r="E117" s="28">
        <v>10</v>
      </c>
      <c r="F117" s="28">
        <v>10</v>
      </c>
      <c r="G117" s="28">
        <v>2</v>
      </c>
      <c r="H117" s="28">
        <v>0</v>
      </c>
      <c r="I117" s="28">
        <v>12</v>
      </c>
      <c r="J117" s="104"/>
      <c r="K117" s="104"/>
      <c r="L117" s="85"/>
    </row>
    <row r="118" spans="1:12" ht="19.5" customHeight="1">
      <c r="A118" s="83"/>
      <c r="B118" s="101"/>
      <c r="C118" s="29" t="s">
        <v>112</v>
      </c>
      <c r="D118" s="36"/>
      <c r="E118" s="27">
        <f>E119+E120</f>
        <v>20</v>
      </c>
      <c r="F118" s="27">
        <f>F119+F120</f>
        <v>20</v>
      </c>
      <c r="G118" s="27">
        <f>G119+G120</f>
        <v>0</v>
      </c>
      <c r="H118" s="27">
        <f>H119+H120</f>
        <v>0</v>
      </c>
      <c r="I118" s="27">
        <f>I119+I120</f>
        <v>20</v>
      </c>
      <c r="J118" s="104"/>
      <c r="K118" s="104"/>
      <c r="L118" s="85"/>
    </row>
    <row r="119" spans="1:12" ht="49.5" customHeight="1">
      <c r="A119" s="83"/>
      <c r="B119" s="101"/>
      <c r="C119" s="35" t="s">
        <v>175</v>
      </c>
      <c r="D119" s="36"/>
      <c r="E119" s="28">
        <v>10</v>
      </c>
      <c r="F119" s="28">
        <v>10</v>
      </c>
      <c r="G119" s="28">
        <v>0</v>
      </c>
      <c r="H119" s="28">
        <v>0</v>
      </c>
      <c r="I119" s="28">
        <v>10</v>
      </c>
      <c r="J119" s="104"/>
      <c r="K119" s="104"/>
      <c r="L119" s="85"/>
    </row>
    <row r="120" spans="1:12" ht="38.25" customHeight="1">
      <c r="A120" s="83"/>
      <c r="B120" s="101"/>
      <c r="C120" s="35" t="s">
        <v>176</v>
      </c>
      <c r="D120" s="36"/>
      <c r="E120" s="28">
        <v>10</v>
      </c>
      <c r="F120" s="28">
        <v>10</v>
      </c>
      <c r="G120" s="28">
        <v>0</v>
      </c>
      <c r="H120" s="28">
        <v>0</v>
      </c>
      <c r="I120" s="28">
        <v>10</v>
      </c>
      <c r="J120" s="104"/>
      <c r="K120" s="104"/>
      <c r="L120" s="85"/>
    </row>
    <row r="121" spans="1:12" ht="26.25" customHeight="1">
      <c r="A121" s="83"/>
      <c r="B121" s="101"/>
      <c r="C121" s="29" t="s">
        <v>32</v>
      </c>
      <c r="D121" s="36"/>
      <c r="E121" s="27">
        <f>E122+E123</f>
        <v>20</v>
      </c>
      <c r="F121" s="27">
        <f>F122+F123</f>
        <v>20</v>
      </c>
      <c r="G121" s="27">
        <f>G122+G123</f>
        <v>1.5</v>
      </c>
      <c r="H121" s="27">
        <f>H122+H123</f>
        <v>0</v>
      </c>
      <c r="I121" s="27">
        <f>I122+I123</f>
        <v>21.5</v>
      </c>
      <c r="J121" s="104"/>
      <c r="K121" s="104"/>
      <c r="L121" s="85"/>
    </row>
    <row r="122" spans="1:12" ht="138" customHeight="1">
      <c r="A122" s="83"/>
      <c r="B122" s="101"/>
      <c r="C122" s="30" t="s">
        <v>177</v>
      </c>
      <c r="D122" s="36"/>
      <c r="E122" s="28">
        <v>10</v>
      </c>
      <c r="F122" s="28">
        <v>10</v>
      </c>
      <c r="G122" s="28">
        <v>1.5</v>
      </c>
      <c r="H122" s="28">
        <v>0</v>
      </c>
      <c r="I122" s="28">
        <f>F122+G122</f>
        <v>11.5</v>
      </c>
      <c r="J122" s="104"/>
      <c r="K122" s="104"/>
      <c r="L122" s="85"/>
    </row>
    <row r="123" spans="1:12" ht="64.5" customHeight="1">
      <c r="A123" s="83"/>
      <c r="B123" s="101"/>
      <c r="C123" s="35" t="s">
        <v>178</v>
      </c>
      <c r="D123" s="36"/>
      <c r="E123" s="28">
        <v>10</v>
      </c>
      <c r="F123" s="28">
        <v>10</v>
      </c>
      <c r="G123" s="28">
        <v>0</v>
      </c>
      <c r="H123" s="28">
        <v>0</v>
      </c>
      <c r="I123" s="28">
        <v>10</v>
      </c>
      <c r="J123" s="104"/>
      <c r="K123" s="104"/>
      <c r="L123" s="85"/>
    </row>
    <row r="124" spans="1:12" ht="26.25" customHeight="1">
      <c r="A124" s="83"/>
      <c r="B124" s="101"/>
      <c r="C124" s="29" t="s">
        <v>66</v>
      </c>
      <c r="D124" s="36"/>
      <c r="E124" s="27">
        <f>E125+E128</f>
        <v>20</v>
      </c>
      <c r="F124" s="27">
        <f>F125+F128</f>
        <v>20</v>
      </c>
      <c r="G124" s="27">
        <f>G125+G128</f>
        <v>0</v>
      </c>
      <c r="H124" s="27">
        <f>H125+H128</f>
        <v>1</v>
      </c>
      <c r="I124" s="27">
        <f>I125+I128</f>
        <v>19</v>
      </c>
      <c r="J124" s="104"/>
      <c r="K124" s="104"/>
      <c r="L124" s="85"/>
    </row>
    <row r="125" spans="1:12" ht="29.25" customHeight="1">
      <c r="A125" s="83"/>
      <c r="B125" s="101"/>
      <c r="C125" s="30" t="s">
        <v>60</v>
      </c>
      <c r="D125" s="36"/>
      <c r="E125" s="25">
        <f>E126+E127</f>
        <v>10</v>
      </c>
      <c r="F125" s="25">
        <f>F126+F127</f>
        <v>10</v>
      </c>
      <c r="G125" s="25">
        <f>G126+G127</f>
        <v>0</v>
      </c>
      <c r="H125" s="25">
        <f>H126+H127</f>
        <v>1</v>
      </c>
      <c r="I125" s="25">
        <f>I126+I127</f>
        <v>9</v>
      </c>
      <c r="J125" s="104"/>
      <c r="K125" s="104"/>
      <c r="L125" s="85"/>
    </row>
    <row r="126" spans="1:12" ht="125.25" customHeight="1">
      <c r="A126" s="83"/>
      <c r="B126" s="101"/>
      <c r="C126" s="35" t="s">
        <v>61</v>
      </c>
      <c r="D126" s="36" t="s">
        <v>179</v>
      </c>
      <c r="E126" s="26">
        <v>7</v>
      </c>
      <c r="F126" s="28">
        <v>7</v>
      </c>
      <c r="G126" s="28">
        <v>0</v>
      </c>
      <c r="H126" s="28">
        <v>1</v>
      </c>
      <c r="I126" s="28">
        <f>E126-H126</f>
        <v>6</v>
      </c>
      <c r="J126" s="104"/>
      <c r="K126" s="104"/>
      <c r="L126" s="85"/>
    </row>
    <row r="127" spans="1:12" ht="66.75" customHeight="1">
      <c r="A127" s="83"/>
      <c r="B127" s="101"/>
      <c r="C127" s="35" t="s">
        <v>68</v>
      </c>
      <c r="D127" s="36"/>
      <c r="E127" s="26">
        <v>3</v>
      </c>
      <c r="F127" s="28">
        <v>3</v>
      </c>
      <c r="G127" s="28">
        <v>0</v>
      </c>
      <c r="H127" s="28">
        <v>0</v>
      </c>
      <c r="I127" s="28">
        <v>3</v>
      </c>
      <c r="J127" s="104"/>
      <c r="K127" s="104"/>
      <c r="L127" s="85"/>
    </row>
    <row r="128" spans="1:12" ht="30" customHeight="1">
      <c r="A128" s="83"/>
      <c r="B128" s="101"/>
      <c r="C128" s="30" t="s">
        <v>62</v>
      </c>
      <c r="D128" s="36"/>
      <c r="E128" s="25">
        <f>E129+E130+E131</f>
        <v>10</v>
      </c>
      <c r="F128" s="25">
        <f>F129+F130+F131</f>
        <v>10</v>
      </c>
      <c r="G128" s="25">
        <f>G129+G130+G131</f>
        <v>0</v>
      </c>
      <c r="H128" s="25">
        <f>H129+H130+H131</f>
        <v>0</v>
      </c>
      <c r="I128" s="25">
        <f>I129+I130+I131</f>
        <v>10</v>
      </c>
      <c r="J128" s="104"/>
      <c r="K128" s="104"/>
      <c r="L128" s="85"/>
    </row>
    <row r="129" spans="1:12" ht="103.5" customHeight="1">
      <c r="A129" s="83"/>
      <c r="B129" s="101"/>
      <c r="C129" s="35" t="s">
        <v>63</v>
      </c>
      <c r="D129" s="36"/>
      <c r="E129" s="28">
        <v>5</v>
      </c>
      <c r="F129" s="28">
        <v>5</v>
      </c>
      <c r="G129" s="28">
        <v>0</v>
      </c>
      <c r="H129" s="28">
        <v>0</v>
      </c>
      <c r="I129" s="28">
        <v>5</v>
      </c>
      <c r="J129" s="104"/>
      <c r="K129" s="104"/>
      <c r="L129" s="85"/>
    </row>
    <row r="130" spans="1:12" ht="67.5" customHeight="1">
      <c r="A130" s="83"/>
      <c r="B130" s="101"/>
      <c r="C130" s="35" t="s">
        <v>64</v>
      </c>
      <c r="D130" s="36"/>
      <c r="E130" s="28">
        <v>3</v>
      </c>
      <c r="F130" s="28">
        <v>3</v>
      </c>
      <c r="G130" s="28">
        <v>0</v>
      </c>
      <c r="H130" s="28">
        <v>0</v>
      </c>
      <c r="I130" s="28">
        <v>3</v>
      </c>
      <c r="J130" s="104"/>
      <c r="K130" s="104"/>
      <c r="L130" s="85"/>
    </row>
    <row r="131" spans="1:12" ht="65.25" customHeight="1">
      <c r="A131" s="83"/>
      <c r="B131" s="101"/>
      <c r="C131" s="35" t="s">
        <v>65</v>
      </c>
      <c r="D131" s="36"/>
      <c r="E131" s="28">
        <v>2</v>
      </c>
      <c r="F131" s="28">
        <v>2</v>
      </c>
      <c r="G131" s="28">
        <v>0</v>
      </c>
      <c r="H131" s="28">
        <v>0</v>
      </c>
      <c r="I131" s="28">
        <v>2</v>
      </c>
      <c r="J131" s="104"/>
      <c r="K131" s="104"/>
      <c r="L131" s="85"/>
    </row>
    <row r="132" spans="1:12" ht="29.25" customHeight="1">
      <c r="A132" s="83">
        <v>8</v>
      </c>
      <c r="B132" s="132" t="s">
        <v>15</v>
      </c>
      <c r="C132" s="29" t="s">
        <v>131</v>
      </c>
      <c r="D132" s="35"/>
      <c r="E132" s="25">
        <f>E133+E134</f>
        <v>25</v>
      </c>
      <c r="F132" s="25">
        <f>F133+F134</f>
        <v>25</v>
      </c>
      <c r="G132" s="25">
        <f>G133+G134</f>
        <v>0</v>
      </c>
      <c r="H132" s="25">
        <f>H133+H134</f>
        <v>0</v>
      </c>
      <c r="I132" s="25">
        <f>I133+I134</f>
        <v>25</v>
      </c>
      <c r="J132" s="115">
        <f>I132+I135+I138+I141</f>
        <v>85</v>
      </c>
      <c r="K132" s="115" t="s">
        <v>103</v>
      </c>
      <c r="L132" s="118"/>
    </row>
    <row r="133" spans="1:12" ht="71.25" customHeight="1">
      <c r="A133" s="83"/>
      <c r="B133" s="133"/>
      <c r="C133" s="35" t="s">
        <v>180</v>
      </c>
      <c r="D133" s="35"/>
      <c r="E133" s="26">
        <v>15</v>
      </c>
      <c r="F133" s="26">
        <v>15</v>
      </c>
      <c r="G133" s="31">
        <v>0</v>
      </c>
      <c r="H133" s="31">
        <v>0</v>
      </c>
      <c r="I133" s="26">
        <f>F133+G133</f>
        <v>15</v>
      </c>
      <c r="J133" s="116"/>
      <c r="K133" s="116"/>
      <c r="L133" s="119"/>
    </row>
    <row r="134" spans="1:12" ht="46.5" customHeight="1">
      <c r="A134" s="83"/>
      <c r="B134" s="133"/>
      <c r="C134" s="35" t="s">
        <v>181</v>
      </c>
      <c r="D134" s="35"/>
      <c r="E134" s="26">
        <v>10</v>
      </c>
      <c r="F134" s="26">
        <v>10</v>
      </c>
      <c r="G134" s="31">
        <v>0</v>
      </c>
      <c r="H134" s="31">
        <v>0</v>
      </c>
      <c r="I134" s="26">
        <v>10</v>
      </c>
      <c r="J134" s="116"/>
      <c r="K134" s="116"/>
      <c r="L134" s="119"/>
    </row>
    <row r="135" spans="1:12" ht="29.25" customHeight="1">
      <c r="A135" s="83"/>
      <c r="B135" s="133"/>
      <c r="C135" s="29" t="s">
        <v>79</v>
      </c>
      <c r="D135" s="35"/>
      <c r="E135" s="25">
        <f>E136+E137</f>
        <v>20</v>
      </c>
      <c r="F135" s="25">
        <f>F136+F137</f>
        <v>20</v>
      </c>
      <c r="G135" s="25">
        <f>G136+G137</f>
        <v>0</v>
      </c>
      <c r="H135" s="25">
        <f>H136+H137</f>
        <v>0</v>
      </c>
      <c r="I135" s="25">
        <f>I136+I137</f>
        <v>20</v>
      </c>
      <c r="J135" s="116"/>
      <c r="K135" s="116"/>
      <c r="L135" s="119"/>
    </row>
    <row r="136" spans="1:12" ht="32.25" customHeight="1">
      <c r="A136" s="83"/>
      <c r="B136" s="133"/>
      <c r="C136" s="35" t="s">
        <v>145</v>
      </c>
      <c r="D136" s="35"/>
      <c r="E136" s="26">
        <v>10</v>
      </c>
      <c r="F136" s="26">
        <v>10</v>
      </c>
      <c r="G136" s="31">
        <v>0</v>
      </c>
      <c r="H136" s="31">
        <v>0</v>
      </c>
      <c r="I136" s="26">
        <v>10</v>
      </c>
      <c r="J136" s="116"/>
      <c r="K136" s="116"/>
      <c r="L136" s="119"/>
    </row>
    <row r="137" spans="1:12" ht="32.25" customHeight="1">
      <c r="A137" s="83"/>
      <c r="B137" s="133"/>
      <c r="C137" s="35" t="s">
        <v>182</v>
      </c>
      <c r="D137" s="35"/>
      <c r="E137" s="26">
        <v>10</v>
      </c>
      <c r="F137" s="26">
        <v>10</v>
      </c>
      <c r="G137" s="31">
        <v>0</v>
      </c>
      <c r="H137" s="31">
        <v>0</v>
      </c>
      <c r="I137" s="26">
        <v>10</v>
      </c>
      <c r="J137" s="116"/>
      <c r="K137" s="116"/>
      <c r="L137" s="119"/>
    </row>
    <row r="138" spans="1:12" ht="27.75" customHeight="1">
      <c r="A138" s="83"/>
      <c r="B138" s="133"/>
      <c r="C138" s="29" t="s">
        <v>83</v>
      </c>
      <c r="D138" s="35"/>
      <c r="E138" s="25">
        <f>E139+E140</f>
        <v>20</v>
      </c>
      <c r="F138" s="25">
        <f>F139+F140</f>
        <v>20</v>
      </c>
      <c r="G138" s="25">
        <f>G139+G140</f>
        <v>0.5</v>
      </c>
      <c r="H138" s="25">
        <f>H139+H140</f>
        <v>0</v>
      </c>
      <c r="I138" s="25">
        <f>I139+I140</f>
        <v>20.5</v>
      </c>
      <c r="J138" s="116"/>
      <c r="K138" s="116"/>
      <c r="L138" s="119"/>
    </row>
    <row r="139" spans="1:12" ht="69" customHeight="1">
      <c r="A139" s="83"/>
      <c r="B139" s="133"/>
      <c r="C139" s="30" t="s">
        <v>183</v>
      </c>
      <c r="D139" s="35"/>
      <c r="E139" s="26">
        <v>10</v>
      </c>
      <c r="F139" s="26">
        <v>10</v>
      </c>
      <c r="G139" s="31">
        <v>0.5</v>
      </c>
      <c r="H139" s="31">
        <v>0</v>
      </c>
      <c r="I139" s="26">
        <f>F139+G139</f>
        <v>10.5</v>
      </c>
      <c r="J139" s="116"/>
      <c r="K139" s="116"/>
      <c r="L139" s="119"/>
    </row>
    <row r="140" spans="1:12" ht="31.5" customHeight="1">
      <c r="A140" s="83"/>
      <c r="B140" s="133"/>
      <c r="C140" s="35" t="s">
        <v>165</v>
      </c>
      <c r="D140" s="35"/>
      <c r="E140" s="26">
        <v>10</v>
      </c>
      <c r="F140" s="26">
        <v>10</v>
      </c>
      <c r="G140" s="31">
        <v>0</v>
      </c>
      <c r="H140" s="31">
        <v>0</v>
      </c>
      <c r="I140" s="26">
        <v>10</v>
      </c>
      <c r="J140" s="116"/>
      <c r="K140" s="116"/>
      <c r="L140" s="119"/>
    </row>
    <row r="141" spans="1:12" ht="26.25" customHeight="1">
      <c r="A141" s="83"/>
      <c r="B141" s="133"/>
      <c r="C141" s="29" t="s">
        <v>66</v>
      </c>
      <c r="D141" s="35"/>
      <c r="E141" s="25">
        <f>E142+E145</f>
        <v>20</v>
      </c>
      <c r="F141" s="25">
        <f>F142+F145</f>
        <v>20</v>
      </c>
      <c r="G141" s="25">
        <f>G142+G145</f>
        <v>0</v>
      </c>
      <c r="H141" s="25">
        <f>H142+H145</f>
        <v>0.5</v>
      </c>
      <c r="I141" s="25">
        <f>I142+I145</f>
        <v>19.5</v>
      </c>
      <c r="J141" s="116"/>
      <c r="K141" s="116"/>
      <c r="L141" s="119"/>
    </row>
    <row r="142" spans="1:12" ht="30.75" customHeight="1">
      <c r="A142" s="83"/>
      <c r="B142" s="133"/>
      <c r="C142" s="30" t="s">
        <v>60</v>
      </c>
      <c r="D142" s="35"/>
      <c r="E142" s="25">
        <f>E143+E144</f>
        <v>10</v>
      </c>
      <c r="F142" s="25">
        <f>F143+F144</f>
        <v>10</v>
      </c>
      <c r="G142" s="25">
        <f>G143+G144</f>
        <v>0</v>
      </c>
      <c r="H142" s="25">
        <f>H143+H144</f>
        <v>0.5</v>
      </c>
      <c r="I142" s="25">
        <f>I143+I144</f>
        <v>9.5</v>
      </c>
      <c r="J142" s="116"/>
      <c r="K142" s="116"/>
      <c r="L142" s="119"/>
    </row>
    <row r="143" spans="1:12" ht="79.5" customHeight="1">
      <c r="A143" s="83"/>
      <c r="B143" s="133"/>
      <c r="C143" s="35" t="s">
        <v>94</v>
      </c>
      <c r="D143" s="35" t="s">
        <v>184</v>
      </c>
      <c r="E143" s="26">
        <v>7</v>
      </c>
      <c r="F143" s="26">
        <v>7</v>
      </c>
      <c r="G143" s="31">
        <v>0</v>
      </c>
      <c r="H143" s="31">
        <v>0.5</v>
      </c>
      <c r="I143" s="26">
        <f>E143-H143</f>
        <v>6.5</v>
      </c>
      <c r="J143" s="116"/>
      <c r="K143" s="116"/>
      <c r="L143" s="119"/>
    </row>
    <row r="144" spans="1:12" ht="56.25" customHeight="1">
      <c r="A144" s="83"/>
      <c r="B144" s="133"/>
      <c r="C144" s="35" t="s">
        <v>97</v>
      </c>
      <c r="D144" s="35"/>
      <c r="E144" s="26">
        <v>3</v>
      </c>
      <c r="F144" s="26">
        <v>3</v>
      </c>
      <c r="G144" s="31">
        <v>0</v>
      </c>
      <c r="H144" s="31">
        <v>0</v>
      </c>
      <c r="I144" s="26">
        <v>3</v>
      </c>
      <c r="J144" s="116"/>
      <c r="K144" s="116"/>
      <c r="L144" s="119"/>
    </row>
    <row r="145" spans="1:12" ht="31.5" customHeight="1">
      <c r="A145" s="83"/>
      <c r="B145" s="133"/>
      <c r="C145" s="30" t="s">
        <v>62</v>
      </c>
      <c r="D145" s="35"/>
      <c r="E145" s="25">
        <f>E146+E147+E148</f>
        <v>10</v>
      </c>
      <c r="F145" s="25">
        <f>F146+F147+F148</f>
        <v>10</v>
      </c>
      <c r="G145" s="25">
        <f>G146+G147+G148</f>
        <v>0</v>
      </c>
      <c r="H145" s="25">
        <f>H146+H147+H148</f>
        <v>0</v>
      </c>
      <c r="I145" s="25">
        <v>10</v>
      </c>
      <c r="J145" s="116"/>
      <c r="K145" s="116"/>
      <c r="L145" s="119"/>
    </row>
    <row r="146" spans="1:12" ht="91.5" customHeight="1">
      <c r="A146" s="83"/>
      <c r="B146" s="133"/>
      <c r="C146" s="35" t="s">
        <v>95</v>
      </c>
      <c r="D146" s="35"/>
      <c r="E146" s="26">
        <v>5</v>
      </c>
      <c r="F146" s="26">
        <v>5</v>
      </c>
      <c r="G146" s="31">
        <v>0</v>
      </c>
      <c r="H146" s="31">
        <v>0</v>
      </c>
      <c r="I146" s="26">
        <v>5</v>
      </c>
      <c r="J146" s="116"/>
      <c r="K146" s="116"/>
      <c r="L146" s="119"/>
    </row>
    <row r="147" spans="1:12" ht="60.75" customHeight="1">
      <c r="A147" s="83"/>
      <c r="B147" s="133"/>
      <c r="C147" s="35" t="s">
        <v>82</v>
      </c>
      <c r="D147" s="35"/>
      <c r="E147" s="26">
        <v>3</v>
      </c>
      <c r="F147" s="26">
        <v>3</v>
      </c>
      <c r="G147" s="31">
        <v>0</v>
      </c>
      <c r="H147" s="31">
        <v>0</v>
      </c>
      <c r="I147" s="26">
        <v>3</v>
      </c>
      <c r="J147" s="116"/>
      <c r="K147" s="116"/>
      <c r="L147" s="119"/>
    </row>
    <row r="148" spans="1:12" ht="67.5" customHeight="1">
      <c r="A148" s="83"/>
      <c r="B148" s="134"/>
      <c r="C148" s="35" t="s">
        <v>92</v>
      </c>
      <c r="D148" s="35"/>
      <c r="E148" s="26">
        <v>2</v>
      </c>
      <c r="F148" s="26">
        <v>2</v>
      </c>
      <c r="G148" s="42">
        <v>0</v>
      </c>
      <c r="H148" s="31">
        <v>0</v>
      </c>
      <c r="I148" s="26">
        <v>2</v>
      </c>
      <c r="J148" s="117"/>
      <c r="K148" s="117"/>
      <c r="L148" s="120"/>
    </row>
    <row r="149" spans="1:12" ht="30" customHeight="1">
      <c r="A149" s="83">
        <v>9</v>
      </c>
      <c r="B149" s="101" t="s">
        <v>43</v>
      </c>
      <c r="C149" s="29" t="s">
        <v>131</v>
      </c>
      <c r="D149" s="36"/>
      <c r="E149" s="27">
        <f>E150+E151</f>
        <v>25</v>
      </c>
      <c r="F149" s="27">
        <f>F150+F151</f>
        <v>25</v>
      </c>
      <c r="G149" s="27">
        <f>G150+G151</f>
        <v>0</v>
      </c>
      <c r="H149" s="27">
        <f>H150+H151</f>
        <v>0</v>
      </c>
      <c r="I149" s="27">
        <f>I150+I151</f>
        <v>25</v>
      </c>
      <c r="J149" s="104">
        <f>I149+I152+I155+I158</f>
        <v>85</v>
      </c>
      <c r="K149" s="125" t="s">
        <v>103</v>
      </c>
      <c r="L149" s="85"/>
    </row>
    <row r="150" spans="1:12" ht="79.5" customHeight="1">
      <c r="A150" s="83"/>
      <c r="B150" s="101"/>
      <c r="C150" s="30" t="s">
        <v>185</v>
      </c>
      <c r="D150" s="36"/>
      <c r="E150" s="28">
        <v>15</v>
      </c>
      <c r="F150" s="28">
        <v>15</v>
      </c>
      <c r="G150" s="28">
        <v>0</v>
      </c>
      <c r="H150" s="28">
        <v>0</v>
      </c>
      <c r="I150" s="28">
        <v>15</v>
      </c>
      <c r="J150" s="104"/>
      <c r="K150" s="126"/>
      <c r="L150" s="85"/>
    </row>
    <row r="151" spans="1:12" ht="83.25" customHeight="1">
      <c r="A151" s="83"/>
      <c r="B151" s="101"/>
      <c r="C151" s="30" t="s">
        <v>186</v>
      </c>
      <c r="D151" s="36"/>
      <c r="E151" s="28">
        <v>10</v>
      </c>
      <c r="F151" s="28">
        <v>10</v>
      </c>
      <c r="G151" s="28">
        <v>0</v>
      </c>
      <c r="H151" s="28">
        <v>0</v>
      </c>
      <c r="I151" s="28">
        <v>10</v>
      </c>
      <c r="J151" s="104"/>
      <c r="K151" s="126"/>
      <c r="L151" s="85"/>
    </row>
    <row r="152" spans="1:12" ht="30" customHeight="1">
      <c r="A152" s="83"/>
      <c r="B152" s="101"/>
      <c r="C152" s="29" t="s">
        <v>79</v>
      </c>
      <c r="D152" s="36"/>
      <c r="E152" s="27">
        <f>E153+E154</f>
        <v>20</v>
      </c>
      <c r="F152" s="27">
        <f>F153+F154</f>
        <v>20</v>
      </c>
      <c r="G152" s="27">
        <f>G153+G154</f>
        <v>0</v>
      </c>
      <c r="H152" s="27">
        <f>H153+H154</f>
        <v>0</v>
      </c>
      <c r="I152" s="27">
        <f>I153+I154</f>
        <v>20</v>
      </c>
      <c r="J152" s="104"/>
      <c r="K152" s="126"/>
      <c r="L152" s="85"/>
    </row>
    <row r="153" spans="1:12" ht="46.5" customHeight="1">
      <c r="A153" s="83"/>
      <c r="B153" s="101"/>
      <c r="C153" s="35" t="s">
        <v>187</v>
      </c>
      <c r="D153" s="36"/>
      <c r="E153" s="28">
        <v>10</v>
      </c>
      <c r="F153" s="28">
        <v>10</v>
      </c>
      <c r="G153" s="28">
        <v>0</v>
      </c>
      <c r="H153" s="28">
        <v>0</v>
      </c>
      <c r="I153" s="28">
        <v>10</v>
      </c>
      <c r="J153" s="104"/>
      <c r="K153" s="126"/>
      <c r="L153" s="85"/>
    </row>
    <row r="154" spans="1:12" ht="54" customHeight="1">
      <c r="A154" s="83"/>
      <c r="B154" s="101"/>
      <c r="C154" s="35" t="s">
        <v>188</v>
      </c>
      <c r="D154" s="36"/>
      <c r="E154" s="28">
        <v>10</v>
      </c>
      <c r="F154" s="28">
        <v>10</v>
      </c>
      <c r="G154" s="28">
        <v>0</v>
      </c>
      <c r="H154" s="28">
        <v>0</v>
      </c>
      <c r="I154" s="28">
        <v>10</v>
      </c>
      <c r="J154" s="104"/>
      <c r="K154" s="126"/>
      <c r="L154" s="85"/>
    </row>
    <row r="155" spans="1:12" ht="39" customHeight="1">
      <c r="A155" s="83"/>
      <c r="B155" s="101"/>
      <c r="C155" s="29" t="s">
        <v>83</v>
      </c>
      <c r="D155" s="36"/>
      <c r="E155" s="27">
        <f>E156+E157</f>
        <v>20</v>
      </c>
      <c r="F155" s="27">
        <f>F156+F157</f>
        <v>20</v>
      </c>
      <c r="G155" s="27">
        <f>G156+G157</f>
        <v>0</v>
      </c>
      <c r="H155" s="27">
        <f>H156+H157</f>
        <v>0</v>
      </c>
      <c r="I155" s="27">
        <f>I156+I157</f>
        <v>20</v>
      </c>
      <c r="J155" s="104"/>
      <c r="K155" s="126"/>
      <c r="L155" s="85"/>
    </row>
    <row r="156" spans="1:12" ht="60.75" customHeight="1">
      <c r="A156" s="83"/>
      <c r="B156" s="101"/>
      <c r="C156" s="30" t="s">
        <v>189</v>
      </c>
      <c r="D156" s="36"/>
      <c r="E156" s="28">
        <v>10</v>
      </c>
      <c r="F156" s="28">
        <v>10</v>
      </c>
      <c r="G156" s="28">
        <v>0</v>
      </c>
      <c r="H156" s="28">
        <v>0</v>
      </c>
      <c r="I156" s="28">
        <v>10</v>
      </c>
      <c r="J156" s="104"/>
      <c r="K156" s="126"/>
      <c r="L156" s="85"/>
    </row>
    <row r="157" spans="1:12" ht="30" customHeight="1">
      <c r="A157" s="83"/>
      <c r="B157" s="101"/>
      <c r="C157" s="35" t="s">
        <v>165</v>
      </c>
      <c r="D157" s="36"/>
      <c r="E157" s="28">
        <v>10</v>
      </c>
      <c r="F157" s="28">
        <v>10</v>
      </c>
      <c r="G157" s="28">
        <v>0</v>
      </c>
      <c r="H157" s="28">
        <v>0</v>
      </c>
      <c r="I157" s="28">
        <v>10</v>
      </c>
      <c r="J157" s="104"/>
      <c r="K157" s="126"/>
      <c r="L157" s="85"/>
    </row>
    <row r="158" spans="1:12" ht="23.25" customHeight="1">
      <c r="A158" s="83"/>
      <c r="B158" s="101"/>
      <c r="C158" s="29" t="s">
        <v>66</v>
      </c>
      <c r="D158" s="36"/>
      <c r="E158" s="27">
        <f>E159+E162</f>
        <v>20</v>
      </c>
      <c r="F158" s="27">
        <f>F159+F162</f>
        <v>20</v>
      </c>
      <c r="G158" s="27">
        <f>G159+G162</f>
        <v>0</v>
      </c>
      <c r="H158" s="27">
        <f>H159+H162</f>
        <v>0</v>
      </c>
      <c r="I158" s="27">
        <f>I159+I162</f>
        <v>20</v>
      </c>
      <c r="J158" s="104"/>
      <c r="K158" s="126"/>
      <c r="L158" s="85"/>
    </row>
    <row r="159" spans="1:12" ht="37.5" customHeight="1">
      <c r="A159" s="83"/>
      <c r="B159" s="101"/>
      <c r="C159" s="30" t="s">
        <v>60</v>
      </c>
      <c r="D159" s="36"/>
      <c r="E159" s="25">
        <f>E160+E161</f>
        <v>10</v>
      </c>
      <c r="F159" s="25">
        <f>F160+F161</f>
        <v>10</v>
      </c>
      <c r="G159" s="25">
        <f>G160+G161</f>
        <v>0</v>
      </c>
      <c r="H159" s="25">
        <f>H160+H161</f>
        <v>0</v>
      </c>
      <c r="I159" s="25">
        <f>I160+I161</f>
        <v>10</v>
      </c>
      <c r="J159" s="104"/>
      <c r="K159" s="126"/>
      <c r="L159" s="85"/>
    </row>
    <row r="160" spans="1:12" ht="99.75" customHeight="1">
      <c r="A160" s="83"/>
      <c r="B160" s="101"/>
      <c r="C160" s="35" t="s">
        <v>61</v>
      </c>
      <c r="D160" s="36"/>
      <c r="E160" s="26">
        <v>7</v>
      </c>
      <c r="F160" s="28">
        <v>7</v>
      </c>
      <c r="G160" s="40">
        <v>0</v>
      </c>
      <c r="H160" s="28">
        <v>0</v>
      </c>
      <c r="I160" s="28">
        <v>7</v>
      </c>
      <c r="J160" s="104"/>
      <c r="K160" s="126"/>
      <c r="L160" s="85"/>
    </row>
    <row r="161" spans="1:12" ht="84" customHeight="1">
      <c r="A161" s="83"/>
      <c r="B161" s="101"/>
      <c r="C161" s="35" t="s">
        <v>68</v>
      </c>
      <c r="D161" s="36"/>
      <c r="E161" s="26">
        <v>3</v>
      </c>
      <c r="F161" s="28">
        <v>3</v>
      </c>
      <c r="G161" s="40">
        <v>0</v>
      </c>
      <c r="H161" s="28">
        <v>0</v>
      </c>
      <c r="I161" s="28">
        <v>3</v>
      </c>
      <c r="J161" s="104"/>
      <c r="K161" s="126"/>
      <c r="L161" s="85"/>
    </row>
    <row r="162" spans="1:12" ht="36" customHeight="1">
      <c r="A162" s="83"/>
      <c r="B162" s="101"/>
      <c r="C162" s="30" t="s">
        <v>62</v>
      </c>
      <c r="D162" s="36"/>
      <c r="E162" s="25">
        <f>E163+E164+E165</f>
        <v>10</v>
      </c>
      <c r="F162" s="25">
        <f>F163+F164+F165</f>
        <v>10</v>
      </c>
      <c r="G162" s="25">
        <f>G163+G164+G165</f>
        <v>0</v>
      </c>
      <c r="H162" s="25">
        <f>H163+H164+H165</f>
        <v>0</v>
      </c>
      <c r="I162" s="25">
        <f>I163+I164+I165</f>
        <v>10</v>
      </c>
      <c r="J162" s="104"/>
      <c r="K162" s="126"/>
      <c r="L162" s="85"/>
    </row>
    <row r="163" spans="1:12" ht="108" customHeight="1">
      <c r="A163" s="83"/>
      <c r="B163" s="101"/>
      <c r="C163" s="35" t="s">
        <v>63</v>
      </c>
      <c r="D163" s="36"/>
      <c r="E163" s="28">
        <v>5</v>
      </c>
      <c r="F163" s="28">
        <v>5</v>
      </c>
      <c r="G163" s="40">
        <v>0</v>
      </c>
      <c r="H163" s="28">
        <v>0</v>
      </c>
      <c r="I163" s="28">
        <v>5</v>
      </c>
      <c r="J163" s="104"/>
      <c r="K163" s="126"/>
      <c r="L163" s="85"/>
    </row>
    <row r="164" spans="1:12" ht="66" customHeight="1">
      <c r="A164" s="83"/>
      <c r="B164" s="101"/>
      <c r="C164" s="35" t="s">
        <v>64</v>
      </c>
      <c r="D164" s="36"/>
      <c r="E164" s="28">
        <v>3</v>
      </c>
      <c r="F164" s="28">
        <v>3</v>
      </c>
      <c r="G164" s="40">
        <v>0</v>
      </c>
      <c r="H164" s="28">
        <v>0</v>
      </c>
      <c r="I164" s="28">
        <v>3</v>
      </c>
      <c r="J164" s="104"/>
      <c r="K164" s="126"/>
      <c r="L164" s="85"/>
    </row>
    <row r="165" spans="1:12" ht="58.5" customHeight="1">
      <c r="A165" s="83"/>
      <c r="B165" s="101"/>
      <c r="C165" s="35" t="s">
        <v>92</v>
      </c>
      <c r="D165" s="36"/>
      <c r="E165" s="28">
        <v>2</v>
      </c>
      <c r="F165" s="28">
        <v>2</v>
      </c>
      <c r="G165" s="28">
        <v>0</v>
      </c>
      <c r="H165" s="28">
        <v>0</v>
      </c>
      <c r="I165" s="28">
        <v>2</v>
      </c>
      <c r="J165" s="104"/>
      <c r="K165" s="127"/>
      <c r="L165" s="85"/>
    </row>
    <row r="166" spans="1:12" ht="29.25" customHeight="1">
      <c r="A166" s="83">
        <v>10</v>
      </c>
      <c r="B166" s="132" t="s">
        <v>16</v>
      </c>
      <c r="C166" s="29" t="s">
        <v>131</v>
      </c>
      <c r="D166" s="35"/>
      <c r="E166" s="25">
        <f>E167+E168</f>
        <v>25</v>
      </c>
      <c r="F166" s="25">
        <f>F167+F168</f>
        <v>25</v>
      </c>
      <c r="G166" s="25">
        <f>G167+G168</f>
        <v>0</v>
      </c>
      <c r="H166" s="25">
        <f>H167+H168</f>
        <v>0</v>
      </c>
      <c r="I166" s="25">
        <f>I167+I168</f>
        <v>25</v>
      </c>
      <c r="J166" s="115">
        <f>I166+I169+I172+I175</f>
        <v>85</v>
      </c>
      <c r="K166" s="115" t="s">
        <v>103</v>
      </c>
      <c r="L166" s="118"/>
    </row>
    <row r="167" spans="1:12" ht="95.25" customHeight="1">
      <c r="A167" s="83"/>
      <c r="B167" s="133"/>
      <c r="C167" s="35" t="s">
        <v>190</v>
      </c>
      <c r="D167" s="35"/>
      <c r="E167" s="26">
        <v>15</v>
      </c>
      <c r="F167" s="26">
        <v>15</v>
      </c>
      <c r="G167" s="31">
        <v>0</v>
      </c>
      <c r="H167" s="31">
        <v>0</v>
      </c>
      <c r="I167" s="26">
        <v>15</v>
      </c>
      <c r="J167" s="116"/>
      <c r="K167" s="116"/>
      <c r="L167" s="119"/>
    </row>
    <row r="168" spans="1:12" ht="108" customHeight="1">
      <c r="A168" s="83"/>
      <c r="B168" s="133"/>
      <c r="C168" s="30" t="s">
        <v>191</v>
      </c>
      <c r="D168" s="35"/>
      <c r="E168" s="26">
        <v>10</v>
      </c>
      <c r="F168" s="26">
        <v>10</v>
      </c>
      <c r="G168" s="31">
        <v>0</v>
      </c>
      <c r="H168" s="31">
        <v>0</v>
      </c>
      <c r="I168" s="26">
        <f>F168+G168</f>
        <v>10</v>
      </c>
      <c r="J168" s="116"/>
      <c r="K168" s="116"/>
      <c r="L168" s="119"/>
    </row>
    <row r="169" spans="1:12" ht="38.25" customHeight="1">
      <c r="A169" s="83"/>
      <c r="B169" s="133"/>
      <c r="C169" s="29" t="s">
        <v>79</v>
      </c>
      <c r="D169" s="35"/>
      <c r="E169" s="25">
        <f>E170+E171</f>
        <v>20</v>
      </c>
      <c r="F169" s="25">
        <f>F170+F171</f>
        <v>20</v>
      </c>
      <c r="G169" s="25">
        <f>G170+G171</f>
        <v>0</v>
      </c>
      <c r="H169" s="25">
        <f>H170+H171</f>
        <v>0</v>
      </c>
      <c r="I169" s="25">
        <f>I170+I171</f>
        <v>20</v>
      </c>
      <c r="J169" s="116"/>
      <c r="K169" s="116"/>
      <c r="L169" s="119"/>
    </row>
    <row r="170" spans="1:12" ht="39.75" customHeight="1">
      <c r="A170" s="83"/>
      <c r="B170" s="133"/>
      <c r="C170" s="35" t="s">
        <v>192</v>
      </c>
      <c r="D170" s="35"/>
      <c r="E170" s="26">
        <v>10</v>
      </c>
      <c r="F170" s="26">
        <v>10</v>
      </c>
      <c r="G170" s="31">
        <v>0</v>
      </c>
      <c r="H170" s="31">
        <v>0</v>
      </c>
      <c r="I170" s="26">
        <v>10</v>
      </c>
      <c r="J170" s="116"/>
      <c r="K170" s="116"/>
      <c r="L170" s="119"/>
    </row>
    <row r="171" spans="1:12" ht="66" customHeight="1">
      <c r="A171" s="83"/>
      <c r="B171" s="133"/>
      <c r="C171" s="35" t="s">
        <v>193</v>
      </c>
      <c r="D171" s="35"/>
      <c r="E171" s="26">
        <v>10</v>
      </c>
      <c r="F171" s="26">
        <v>10</v>
      </c>
      <c r="G171" s="31">
        <v>0</v>
      </c>
      <c r="H171" s="31">
        <v>0</v>
      </c>
      <c r="I171" s="26">
        <v>10</v>
      </c>
      <c r="J171" s="116"/>
      <c r="K171" s="116"/>
      <c r="L171" s="119"/>
    </row>
    <row r="172" spans="1:12" ht="42" customHeight="1">
      <c r="A172" s="83"/>
      <c r="B172" s="133"/>
      <c r="C172" s="29" t="s">
        <v>83</v>
      </c>
      <c r="D172" s="35"/>
      <c r="E172" s="25">
        <f>E173+E174</f>
        <v>20</v>
      </c>
      <c r="F172" s="25">
        <f>F173+F174</f>
        <v>20</v>
      </c>
      <c r="G172" s="25">
        <f>G173+G174</f>
        <v>0</v>
      </c>
      <c r="H172" s="25">
        <f>H173+H174</f>
        <v>0</v>
      </c>
      <c r="I172" s="25">
        <f>I173+I174</f>
        <v>20</v>
      </c>
      <c r="J172" s="116"/>
      <c r="K172" s="116"/>
      <c r="L172" s="119"/>
    </row>
    <row r="173" spans="1:12" ht="36" customHeight="1">
      <c r="A173" s="83"/>
      <c r="B173" s="133"/>
      <c r="C173" s="30" t="s">
        <v>194</v>
      </c>
      <c r="D173" s="35"/>
      <c r="E173" s="26">
        <v>10</v>
      </c>
      <c r="F173" s="26">
        <v>10</v>
      </c>
      <c r="G173" s="31">
        <v>0</v>
      </c>
      <c r="H173" s="31">
        <v>0</v>
      </c>
      <c r="I173" s="26">
        <v>10</v>
      </c>
      <c r="J173" s="116"/>
      <c r="K173" s="116"/>
      <c r="L173" s="119"/>
    </row>
    <row r="174" spans="1:12" ht="36" customHeight="1">
      <c r="A174" s="83"/>
      <c r="B174" s="133"/>
      <c r="C174" s="35" t="s">
        <v>172</v>
      </c>
      <c r="D174" s="35"/>
      <c r="E174" s="26">
        <v>10</v>
      </c>
      <c r="F174" s="26">
        <v>10</v>
      </c>
      <c r="G174" s="31">
        <v>0</v>
      </c>
      <c r="H174" s="31">
        <v>0</v>
      </c>
      <c r="I174" s="26">
        <v>10</v>
      </c>
      <c r="J174" s="116"/>
      <c r="K174" s="116"/>
      <c r="L174" s="119"/>
    </row>
    <row r="175" spans="1:12" ht="30.75" customHeight="1">
      <c r="A175" s="83"/>
      <c r="B175" s="133"/>
      <c r="C175" s="29" t="s">
        <v>66</v>
      </c>
      <c r="D175" s="35"/>
      <c r="E175" s="25">
        <f>E176+E179</f>
        <v>20</v>
      </c>
      <c r="F175" s="25">
        <f>F176+F179</f>
        <v>20</v>
      </c>
      <c r="G175" s="25">
        <f>G176+G179</f>
        <v>0</v>
      </c>
      <c r="H175" s="25">
        <f>H176+H179</f>
        <v>0</v>
      </c>
      <c r="I175" s="25">
        <f>I176+I179</f>
        <v>20</v>
      </c>
      <c r="J175" s="116"/>
      <c r="K175" s="116"/>
      <c r="L175" s="119"/>
    </row>
    <row r="176" spans="1:12" ht="33.75" customHeight="1">
      <c r="A176" s="83"/>
      <c r="B176" s="133"/>
      <c r="C176" s="30" t="s">
        <v>60</v>
      </c>
      <c r="D176" s="35"/>
      <c r="E176" s="25">
        <f>E177+E178</f>
        <v>10</v>
      </c>
      <c r="F176" s="25">
        <f>F177+F178</f>
        <v>10</v>
      </c>
      <c r="G176" s="25">
        <f>G177+G178</f>
        <v>0</v>
      </c>
      <c r="H176" s="25">
        <f>H177+H178</f>
        <v>0</v>
      </c>
      <c r="I176" s="25">
        <f>I177+I178</f>
        <v>10</v>
      </c>
      <c r="J176" s="116"/>
      <c r="K176" s="116"/>
      <c r="L176" s="119"/>
    </row>
    <row r="177" spans="1:12" ht="100.5" customHeight="1">
      <c r="A177" s="83"/>
      <c r="B177" s="133"/>
      <c r="C177" s="35" t="s">
        <v>61</v>
      </c>
      <c r="D177" s="35"/>
      <c r="E177" s="26">
        <v>7</v>
      </c>
      <c r="F177" s="26">
        <v>7</v>
      </c>
      <c r="G177" s="31">
        <v>0</v>
      </c>
      <c r="H177" s="31">
        <v>0</v>
      </c>
      <c r="I177" s="26">
        <f>E177-H177</f>
        <v>7</v>
      </c>
      <c r="J177" s="116"/>
      <c r="K177" s="116"/>
      <c r="L177" s="119"/>
    </row>
    <row r="178" spans="1:12" ht="79.5" customHeight="1">
      <c r="A178" s="83"/>
      <c r="B178" s="133"/>
      <c r="C178" s="35" t="s">
        <v>68</v>
      </c>
      <c r="D178" s="35"/>
      <c r="E178" s="26">
        <v>3</v>
      </c>
      <c r="F178" s="26">
        <v>3</v>
      </c>
      <c r="G178" s="31">
        <v>0</v>
      </c>
      <c r="H178" s="31">
        <v>0</v>
      </c>
      <c r="I178" s="26">
        <v>3</v>
      </c>
      <c r="J178" s="116"/>
      <c r="K178" s="116"/>
      <c r="L178" s="119"/>
    </row>
    <row r="179" spans="1:12" ht="28.5" customHeight="1">
      <c r="A179" s="83"/>
      <c r="B179" s="133"/>
      <c r="C179" s="30" t="s">
        <v>62</v>
      </c>
      <c r="D179" s="35"/>
      <c r="E179" s="25">
        <f>E180+E181+E182</f>
        <v>10</v>
      </c>
      <c r="F179" s="25">
        <f>F180+F181+F182</f>
        <v>10</v>
      </c>
      <c r="G179" s="25">
        <f>G180+G181+G182</f>
        <v>0</v>
      </c>
      <c r="H179" s="25">
        <f>H180+H181+H182</f>
        <v>0</v>
      </c>
      <c r="I179" s="25">
        <f>I180+I181+I182</f>
        <v>10</v>
      </c>
      <c r="J179" s="116"/>
      <c r="K179" s="116"/>
      <c r="L179" s="119"/>
    </row>
    <row r="180" spans="1:12" ht="105.75" customHeight="1">
      <c r="A180" s="83"/>
      <c r="B180" s="133"/>
      <c r="C180" s="35" t="s">
        <v>63</v>
      </c>
      <c r="D180" s="35"/>
      <c r="E180" s="26">
        <v>5</v>
      </c>
      <c r="F180" s="26">
        <v>5</v>
      </c>
      <c r="G180" s="31">
        <v>0</v>
      </c>
      <c r="H180" s="31">
        <v>0</v>
      </c>
      <c r="I180" s="26">
        <v>5</v>
      </c>
      <c r="J180" s="116"/>
      <c r="K180" s="116"/>
      <c r="L180" s="119"/>
    </row>
    <row r="181" spans="1:12" ht="66" customHeight="1">
      <c r="A181" s="83"/>
      <c r="B181" s="133"/>
      <c r="C181" s="35" t="s">
        <v>64</v>
      </c>
      <c r="D181" s="35"/>
      <c r="E181" s="26">
        <v>3</v>
      </c>
      <c r="F181" s="26">
        <v>3</v>
      </c>
      <c r="G181" s="31">
        <v>0</v>
      </c>
      <c r="H181" s="31">
        <v>0</v>
      </c>
      <c r="I181" s="26">
        <v>3</v>
      </c>
      <c r="J181" s="116"/>
      <c r="K181" s="116"/>
      <c r="L181" s="119"/>
    </row>
    <row r="182" spans="1:12" ht="77.25" customHeight="1">
      <c r="A182" s="83"/>
      <c r="B182" s="134"/>
      <c r="C182" s="35" t="s">
        <v>65</v>
      </c>
      <c r="D182" s="35"/>
      <c r="E182" s="26">
        <v>2</v>
      </c>
      <c r="F182" s="26">
        <v>2</v>
      </c>
      <c r="G182" s="42">
        <v>0</v>
      </c>
      <c r="H182" s="31">
        <v>0</v>
      </c>
      <c r="I182" s="26">
        <v>2</v>
      </c>
      <c r="J182" s="117"/>
      <c r="K182" s="117"/>
      <c r="L182" s="120"/>
    </row>
    <row r="183" spans="1:12" ht="37.5" customHeight="1">
      <c r="A183" s="83">
        <v>11</v>
      </c>
      <c r="B183" s="101" t="s">
        <v>44</v>
      </c>
      <c r="C183" s="29" t="s">
        <v>84</v>
      </c>
      <c r="D183" s="36"/>
      <c r="E183" s="27">
        <f>E184+E185</f>
        <v>25</v>
      </c>
      <c r="F183" s="27">
        <f>F184+F185</f>
        <v>25</v>
      </c>
      <c r="G183" s="27">
        <f>G184+G185</f>
        <v>2</v>
      </c>
      <c r="H183" s="27">
        <f>H184+H185</f>
        <v>0</v>
      </c>
      <c r="I183" s="27">
        <f>I184+I185</f>
        <v>27</v>
      </c>
      <c r="J183" s="104">
        <f>I183+I186+I189+I192</f>
        <v>86</v>
      </c>
      <c r="K183" s="104" t="s">
        <v>103</v>
      </c>
      <c r="L183" s="85"/>
    </row>
    <row r="184" spans="1:12" ht="74.25" customHeight="1">
      <c r="A184" s="83"/>
      <c r="B184" s="101"/>
      <c r="C184" s="30" t="s">
        <v>195</v>
      </c>
      <c r="D184" s="36"/>
      <c r="E184" s="28">
        <v>15</v>
      </c>
      <c r="F184" s="28">
        <v>15</v>
      </c>
      <c r="G184" s="28">
        <v>0</v>
      </c>
      <c r="H184" s="28">
        <v>0</v>
      </c>
      <c r="I184" s="28">
        <f>F184+G184</f>
        <v>15</v>
      </c>
      <c r="J184" s="104"/>
      <c r="K184" s="104"/>
      <c r="L184" s="85"/>
    </row>
    <row r="185" spans="1:12" ht="75.75" customHeight="1">
      <c r="A185" s="83"/>
      <c r="B185" s="101"/>
      <c r="C185" s="30" t="s">
        <v>196</v>
      </c>
      <c r="D185" s="36"/>
      <c r="E185" s="28">
        <v>10</v>
      </c>
      <c r="F185" s="28">
        <v>10</v>
      </c>
      <c r="G185" s="28">
        <v>2</v>
      </c>
      <c r="H185" s="28">
        <v>0</v>
      </c>
      <c r="I185" s="28">
        <f>F185+G185</f>
        <v>12</v>
      </c>
      <c r="J185" s="104"/>
      <c r="K185" s="104"/>
      <c r="L185" s="85"/>
    </row>
    <row r="186" spans="1:12" ht="35.25" customHeight="1">
      <c r="A186" s="83"/>
      <c r="B186" s="101"/>
      <c r="C186" s="29" t="s">
        <v>79</v>
      </c>
      <c r="D186" s="36"/>
      <c r="E186" s="27">
        <f>E187+E188</f>
        <v>20</v>
      </c>
      <c r="F186" s="27">
        <f>F187+F188</f>
        <v>20</v>
      </c>
      <c r="G186" s="27">
        <f>G187+G188</f>
        <v>0</v>
      </c>
      <c r="H186" s="27">
        <f>H187+H188</f>
        <v>0</v>
      </c>
      <c r="I186" s="27">
        <f>I187+I188</f>
        <v>20</v>
      </c>
      <c r="J186" s="104"/>
      <c r="K186" s="104"/>
      <c r="L186" s="85"/>
    </row>
    <row r="187" spans="1:12" ht="48" customHeight="1">
      <c r="A187" s="83"/>
      <c r="B187" s="101"/>
      <c r="C187" s="35" t="s">
        <v>197</v>
      </c>
      <c r="D187" s="36"/>
      <c r="E187" s="28">
        <v>10</v>
      </c>
      <c r="F187" s="28">
        <v>10</v>
      </c>
      <c r="G187" s="28">
        <v>0</v>
      </c>
      <c r="H187" s="28">
        <v>0</v>
      </c>
      <c r="I187" s="28">
        <v>10</v>
      </c>
      <c r="J187" s="104"/>
      <c r="K187" s="104"/>
      <c r="L187" s="85"/>
    </row>
    <row r="188" spans="1:12" ht="65.25" customHeight="1">
      <c r="A188" s="83"/>
      <c r="B188" s="101"/>
      <c r="C188" s="35" t="s">
        <v>198</v>
      </c>
      <c r="D188" s="36"/>
      <c r="E188" s="28">
        <v>10</v>
      </c>
      <c r="F188" s="28">
        <v>10</v>
      </c>
      <c r="G188" s="28">
        <v>0</v>
      </c>
      <c r="H188" s="28">
        <v>0</v>
      </c>
      <c r="I188" s="28">
        <v>10</v>
      </c>
      <c r="J188" s="104"/>
      <c r="K188" s="104"/>
      <c r="L188" s="85"/>
    </row>
    <row r="189" spans="1:12" ht="51.75" customHeight="1">
      <c r="A189" s="83"/>
      <c r="B189" s="101"/>
      <c r="C189" s="29" t="s">
        <v>83</v>
      </c>
      <c r="D189" s="36"/>
      <c r="E189" s="27">
        <f>E190+E191</f>
        <v>20</v>
      </c>
      <c r="F189" s="27">
        <f>F190+F191</f>
        <v>20</v>
      </c>
      <c r="G189" s="27">
        <f>G190+G191</f>
        <v>0.5</v>
      </c>
      <c r="H189" s="27">
        <f>H190+H191</f>
        <v>0</v>
      </c>
      <c r="I189" s="27">
        <f>I190+I191</f>
        <v>20.5</v>
      </c>
      <c r="J189" s="104"/>
      <c r="K189" s="104"/>
      <c r="L189" s="85"/>
    </row>
    <row r="190" spans="1:12" ht="45.75" customHeight="1">
      <c r="A190" s="83"/>
      <c r="B190" s="101"/>
      <c r="C190" s="30" t="s">
        <v>199</v>
      </c>
      <c r="D190" s="36"/>
      <c r="E190" s="28">
        <v>10</v>
      </c>
      <c r="F190" s="28">
        <v>10</v>
      </c>
      <c r="G190" s="28">
        <v>0</v>
      </c>
      <c r="H190" s="28">
        <v>0</v>
      </c>
      <c r="I190" s="28">
        <v>10</v>
      </c>
      <c r="J190" s="104"/>
      <c r="K190" s="104"/>
      <c r="L190" s="85"/>
    </row>
    <row r="191" spans="1:12" ht="79.5" customHeight="1">
      <c r="A191" s="83"/>
      <c r="B191" s="101"/>
      <c r="C191" s="35" t="s">
        <v>200</v>
      </c>
      <c r="D191" s="34"/>
      <c r="E191" s="28">
        <v>10</v>
      </c>
      <c r="F191" s="28">
        <v>10</v>
      </c>
      <c r="G191" s="28">
        <v>0.5</v>
      </c>
      <c r="H191" s="28">
        <v>0</v>
      </c>
      <c r="I191" s="28">
        <f>F191+G191</f>
        <v>10.5</v>
      </c>
      <c r="J191" s="104"/>
      <c r="K191" s="104"/>
      <c r="L191" s="85"/>
    </row>
    <row r="192" spans="1:12" ht="32.25" customHeight="1">
      <c r="A192" s="83"/>
      <c r="B192" s="101"/>
      <c r="C192" s="29" t="s">
        <v>66</v>
      </c>
      <c r="D192" s="36"/>
      <c r="E192" s="27">
        <f>E193+E196</f>
        <v>20</v>
      </c>
      <c r="F192" s="27">
        <f>F193+F196</f>
        <v>20</v>
      </c>
      <c r="G192" s="27">
        <f>G193+G196</f>
        <v>0</v>
      </c>
      <c r="H192" s="27">
        <f>H193+H196</f>
        <v>1.5</v>
      </c>
      <c r="I192" s="27">
        <f>I193+I196</f>
        <v>18.5</v>
      </c>
      <c r="J192" s="104"/>
      <c r="K192" s="104"/>
      <c r="L192" s="85"/>
    </row>
    <row r="193" spans="1:12" ht="32.25" customHeight="1">
      <c r="A193" s="83"/>
      <c r="B193" s="101"/>
      <c r="C193" s="30" t="s">
        <v>60</v>
      </c>
      <c r="D193" s="36"/>
      <c r="E193" s="25">
        <f>E194+E195</f>
        <v>10</v>
      </c>
      <c r="F193" s="25">
        <f>F194+F195</f>
        <v>10</v>
      </c>
      <c r="G193" s="25">
        <f>G194+G195</f>
        <v>0</v>
      </c>
      <c r="H193" s="25">
        <f>H194+H195</f>
        <v>1.5</v>
      </c>
      <c r="I193" s="25">
        <f>I194+I195</f>
        <v>8.5</v>
      </c>
      <c r="J193" s="104"/>
      <c r="K193" s="104"/>
      <c r="L193" s="85"/>
    </row>
    <row r="194" spans="1:12" ht="188.25" customHeight="1">
      <c r="A194" s="83"/>
      <c r="B194" s="101"/>
      <c r="C194" s="35" t="s">
        <v>61</v>
      </c>
      <c r="D194" s="44" t="s">
        <v>201</v>
      </c>
      <c r="E194" s="26">
        <v>7</v>
      </c>
      <c r="F194" s="28">
        <v>7</v>
      </c>
      <c r="G194" s="28">
        <v>0</v>
      </c>
      <c r="H194" s="28">
        <v>1.5</v>
      </c>
      <c r="I194" s="28">
        <f>E194-H194</f>
        <v>5.5</v>
      </c>
      <c r="J194" s="104"/>
      <c r="K194" s="104"/>
      <c r="L194" s="85"/>
    </row>
    <row r="195" spans="1:12" ht="58.5" customHeight="1">
      <c r="A195" s="83"/>
      <c r="B195" s="101"/>
      <c r="C195" s="35" t="s">
        <v>93</v>
      </c>
      <c r="D195" s="36"/>
      <c r="E195" s="26">
        <v>3</v>
      </c>
      <c r="F195" s="28">
        <v>3</v>
      </c>
      <c r="G195" s="28">
        <v>0</v>
      </c>
      <c r="H195" s="28">
        <v>0</v>
      </c>
      <c r="I195" s="28">
        <v>3</v>
      </c>
      <c r="J195" s="104"/>
      <c r="K195" s="104"/>
      <c r="L195" s="85"/>
    </row>
    <row r="196" spans="1:12" ht="33" customHeight="1">
      <c r="A196" s="83"/>
      <c r="B196" s="101"/>
      <c r="C196" s="30" t="s">
        <v>62</v>
      </c>
      <c r="D196" s="36"/>
      <c r="E196" s="25">
        <f>E197+E198+E199</f>
        <v>10</v>
      </c>
      <c r="F196" s="25">
        <f>F197+F198+F199</f>
        <v>10</v>
      </c>
      <c r="G196" s="25">
        <f>G197+G198+G199</f>
        <v>0</v>
      </c>
      <c r="H196" s="25">
        <f>H197+H198+H199</f>
        <v>0</v>
      </c>
      <c r="I196" s="25">
        <f>I197+I198+I199</f>
        <v>10</v>
      </c>
      <c r="J196" s="104"/>
      <c r="K196" s="104"/>
      <c r="L196" s="85"/>
    </row>
    <row r="197" spans="1:12" ht="66.75" customHeight="1">
      <c r="A197" s="83"/>
      <c r="B197" s="101"/>
      <c r="C197" s="35" t="s">
        <v>101</v>
      </c>
      <c r="D197" s="36"/>
      <c r="E197" s="28">
        <v>5</v>
      </c>
      <c r="F197" s="28">
        <v>5</v>
      </c>
      <c r="G197" s="28">
        <v>0</v>
      </c>
      <c r="H197" s="28">
        <v>0</v>
      </c>
      <c r="I197" s="28">
        <v>5</v>
      </c>
      <c r="J197" s="104"/>
      <c r="K197" s="104"/>
      <c r="L197" s="85"/>
    </row>
    <row r="198" spans="1:12" ht="38.25" customHeight="1">
      <c r="A198" s="83"/>
      <c r="B198" s="101"/>
      <c r="C198" s="35" t="s">
        <v>100</v>
      </c>
      <c r="D198" s="36"/>
      <c r="E198" s="28">
        <v>3</v>
      </c>
      <c r="F198" s="28">
        <v>3</v>
      </c>
      <c r="G198" s="28">
        <v>0</v>
      </c>
      <c r="H198" s="45">
        <v>0</v>
      </c>
      <c r="I198" s="28">
        <v>3</v>
      </c>
      <c r="J198" s="104"/>
      <c r="K198" s="104"/>
      <c r="L198" s="85"/>
    </row>
    <row r="199" spans="1:12" ht="38.25">
      <c r="A199" s="83"/>
      <c r="B199" s="101"/>
      <c r="C199" s="35" t="s">
        <v>92</v>
      </c>
      <c r="D199" s="36"/>
      <c r="E199" s="28">
        <v>2</v>
      </c>
      <c r="F199" s="28">
        <v>2</v>
      </c>
      <c r="G199" s="46">
        <v>0</v>
      </c>
      <c r="H199" s="28">
        <v>0</v>
      </c>
      <c r="I199" s="28">
        <v>2</v>
      </c>
      <c r="J199" s="104"/>
      <c r="K199" s="104"/>
      <c r="L199" s="85"/>
    </row>
    <row r="200" spans="1:12" ht="30" customHeight="1">
      <c r="A200" s="83">
        <v>12</v>
      </c>
      <c r="B200" s="101" t="s">
        <v>45</v>
      </c>
      <c r="C200" s="29" t="s">
        <v>80</v>
      </c>
      <c r="D200" s="36"/>
      <c r="E200" s="27">
        <f>E201+E202</f>
        <v>25</v>
      </c>
      <c r="F200" s="27">
        <f>F201+F202</f>
        <v>25</v>
      </c>
      <c r="G200" s="27">
        <f>G201+G202</f>
        <v>0</v>
      </c>
      <c r="H200" s="27">
        <f>H201+H202</f>
        <v>0</v>
      </c>
      <c r="I200" s="27">
        <f>I201+I202</f>
        <v>25</v>
      </c>
      <c r="J200" s="104">
        <f>I200+I203+I206+I209</f>
        <v>85</v>
      </c>
      <c r="K200" s="104" t="s">
        <v>103</v>
      </c>
      <c r="L200" s="85"/>
    </row>
    <row r="201" spans="1:13" ht="107.25" customHeight="1">
      <c r="A201" s="83"/>
      <c r="B201" s="101"/>
      <c r="C201" s="35" t="s">
        <v>202</v>
      </c>
      <c r="D201" s="35"/>
      <c r="E201" s="28">
        <v>15</v>
      </c>
      <c r="F201" s="28">
        <v>15</v>
      </c>
      <c r="G201" s="28">
        <v>0</v>
      </c>
      <c r="H201" s="28">
        <v>0</v>
      </c>
      <c r="I201" s="28">
        <v>15</v>
      </c>
      <c r="J201" s="104"/>
      <c r="K201" s="104"/>
      <c r="L201" s="85"/>
      <c r="M201" s="21"/>
    </row>
    <row r="202" spans="1:12" ht="40.5" customHeight="1">
      <c r="A202" s="83"/>
      <c r="B202" s="101"/>
      <c r="C202" s="35" t="s">
        <v>203</v>
      </c>
      <c r="D202" s="36"/>
      <c r="E202" s="28">
        <v>10</v>
      </c>
      <c r="F202" s="28">
        <v>10</v>
      </c>
      <c r="G202" s="28">
        <v>0</v>
      </c>
      <c r="H202" s="28">
        <v>0</v>
      </c>
      <c r="I202" s="28">
        <f>F202+G202</f>
        <v>10</v>
      </c>
      <c r="J202" s="104"/>
      <c r="K202" s="104"/>
      <c r="L202" s="85"/>
    </row>
    <row r="203" spans="1:12" ht="41.25" customHeight="1">
      <c r="A203" s="83"/>
      <c r="B203" s="101"/>
      <c r="C203" s="29" t="s">
        <v>79</v>
      </c>
      <c r="D203" s="36"/>
      <c r="E203" s="27">
        <f>E204+E205</f>
        <v>20</v>
      </c>
      <c r="F203" s="27">
        <f>F204+F205</f>
        <v>20</v>
      </c>
      <c r="G203" s="27">
        <f>G204+G205</f>
        <v>0</v>
      </c>
      <c r="H203" s="27">
        <f>H204+H205</f>
        <v>0</v>
      </c>
      <c r="I203" s="27">
        <f>I204+I205</f>
        <v>20</v>
      </c>
      <c r="J203" s="104"/>
      <c r="K203" s="104"/>
      <c r="L203" s="85"/>
    </row>
    <row r="204" spans="1:12" ht="53.25" customHeight="1">
      <c r="A204" s="83"/>
      <c r="B204" s="101"/>
      <c r="C204" s="35" t="s">
        <v>204</v>
      </c>
      <c r="D204" s="36"/>
      <c r="E204" s="28">
        <v>10</v>
      </c>
      <c r="F204" s="28">
        <v>10</v>
      </c>
      <c r="G204" s="28">
        <v>0</v>
      </c>
      <c r="H204" s="28">
        <v>0</v>
      </c>
      <c r="I204" s="28">
        <v>10</v>
      </c>
      <c r="J204" s="104"/>
      <c r="K204" s="104"/>
      <c r="L204" s="85"/>
    </row>
    <row r="205" spans="1:12" ht="87.75" customHeight="1">
      <c r="A205" s="83"/>
      <c r="B205" s="101"/>
      <c r="C205" s="35" t="s">
        <v>205</v>
      </c>
      <c r="D205" s="36"/>
      <c r="E205" s="28">
        <v>10</v>
      </c>
      <c r="F205" s="28">
        <v>10</v>
      </c>
      <c r="G205" s="28">
        <v>0</v>
      </c>
      <c r="H205" s="28">
        <v>0</v>
      </c>
      <c r="I205" s="28">
        <v>10</v>
      </c>
      <c r="J205" s="104"/>
      <c r="K205" s="104"/>
      <c r="L205" s="85"/>
    </row>
    <row r="206" spans="1:12" ht="41.25" customHeight="1">
      <c r="A206" s="83"/>
      <c r="B206" s="101"/>
      <c r="C206" s="29" t="s">
        <v>121</v>
      </c>
      <c r="D206" s="36"/>
      <c r="E206" s="27">
        <f>E207+E208</f>
        <v>20</v>
      </c>
      <c r="F206" s="27">
        <f>F207+F208</f>
        <v>20</v>
      </c>
      <c r="G206" s="27">
        <f>G207+G208</f>
        <v>0</v>
      </c>
      <c r="H206" s="27">
        <f>H207+H208</f>
        <v>0</v>
      </c>
      <c r="I206" s="27">
        <f>I207+I208</f>
        <v>20</v>
      </c>
      <c r="J206" s="104"/>
      <c r="K206" s="104"/>
      <c r="L206" s="85"/>
    </row>
    <row r="207" spans="1:12" ht="31.5" customHeight="1">
      <c r="A207" s="83"/>
      <c r="B207" s="101"/>
      <c r="C207" s="30" t="s">
        <v>206</v>
      </c>
      <c r="D207" s="36"/>
      <c r="E207" s="28">
        <v>10</v>
      </c>
      <c r="F207" s="28">
        <v>10</v>
      </c>
      <c r="G207" s="28">
        <v>0</v>
      </c>
      <c r="H207" s="28">
        <v>0</v>
      </c>
      <c r="I207" s="28">
        <f>F207-H207</f>
        <v>10</v>
      </c>
      <c r="J207" s="104"/>
      <c r="K207" s="104"/>
      <c r="L207" s="85"/>
    </row>
    <row r="208" spans="1:12" ht="27.75" customHeight="1">
      <c r="A208" s="83"/>
      <c r="B208" s="101"/>
      <c r="C208" s="35" t="s">
        <v>172</v>
      </c>
      <c r="D208" s="36"/>
      <c r="E208" s="28">
        <v>10</v>
      </c>
      <c r="F208" s="28">
        <v>10</v>
      </c>
      <c r="G208" s="28">
        <v>0</v>
      </c>
      <c r="H208" s="28"/>
      <c r="I208" s="28">
        <v>10</v>
      </c>
      <c r="J208" s="104"/>
      <c r="K208" s="104"/>
      <c r="L208" s="85"/>
    </row>
    <row r="209" spans="1:12" ht="37.5" customHeight="1">
      <c r="A209" s="83"/>
      <c r="B209" s="101"/>
      <c r="C209" s="29" t="s">
        <v>66</v>
      </c>
      <c r="D209" s="36"/>
      <c r="E209" s="27">
        <f>E210+E213</f>
        <v>20</v>
      </c>
      <c r="F209" s="27">
        <f>F210+F213</f>
        <v>20</v>
      </c>
      <c r="G209" s="27">
        <f>G210+G213</f>
        <v>0</v>
      </c>
      <c r="H209" s="27">
        <f>H210+H213</f>
        <v>0</v>
      </c>
      <c r="I209" s="27">
        <f>I210+I213</f>
        <v>20</v>
      </c>
      <c r="J209" s="104"/>
      <c r="K209" s="104"/>
      <c r="L209" s="85"/>
    </row>
    <row r="210" spans="1:12" ht="34.5" customHeight="1">
      <c r="A210" s="83"/>
      <c r="B210" s="101"/>
      <c r="C210" s="30" t="s">
        <v>60</v>
      </c>
      <c r="D210" s="36"/>
      <c r="E210" s="25">
        <f>E211+E212</f>
        <v>10</v>
      </c>
      <c r="F210" s="25">
        <f>F211+F212</f>
        <v>10</v>
      </c>
      <c r="G210" s="25">
        <f>G211+G212</f>
        <v>0</v>
      </c>
      <c r="H210" s="25">
        <f>H211+H212</f>
        <v>0</v>
      </c>
      <c r="I210" s="25">
        <f>I211+I212</f>
        <v>10</v>
      </c>
      <c r="J210" s="104"/>
      <c r="K210" s="104"/>
      <c r="L210" s="85"/>
    </row>
    <row r="211" spans="1:12" ht="99" customHeight="1">
      <c r="A211" s="83"/>
      <c r="B211" s="101"/>
      <c r="C211" s="35" t="s">
        <v>61</v>
      </c>
      <c r="D211" s="36"/>
      <c r="E211" s="26">
        <v>7</v>
      </c>
      <c r="F211" s="28">
        <v>7</v>
      </c>
      <c r="G211" s="28">
        <v>0</v>
      </c>
      <c r="H211" s="28">
        <v>0</v>
      </c>
      <c r="I211" s="28">
        <f>E211-H211</f>
        <v>7</v>
      </c>
      <c r="J211" s="104"/>
      <c r="K211" s="104"/>
      <c r="L211" s="85"/>
    </row>
    <row r="212" spans="1:12" ht="65.25" customHeight="1">
      <c r="A212" s="83"/>
      <c r="B212" s="101"/>
      <c r="C212" s="35" t="s">
        <v>68</v>
      </c>
      <c r="D212" s="36"/>
      <c r="E212" s="26">
        <v>3</v>
      </c>
      <c r="F212" s="28">
        <v>3</v>
      </c>
      <c r="G212" s="28">
        <v>0</v>
      </c>
      <c r="H212" s="28">
        <v>0</v>
      </c>
      <c r="I212" s="28">
        <v>3</v>
      </c>
      <c r="J212" s="104"/>
      <c r="K212" s="104"/>
      <c r="L212" s="85"/>
    </row>
    <row r="213" spans="1:12" ht="39" customHeight="1">
      <c r="A213" s="83"/>
      <c r="B213" s="101"/>
      <c r="C213" s="30" t="s">
        <v>62</v>
      </c>
      <c r="D213" s="36"/>
      <c r="E213" s="25">
        <f>E214+E215+E216</f>
        <v>10</v>
      </c>
      <c r="F213" s="25">
        <f>F214+F215+F216</f>
        <v>10</v>
      </c>
      <c r="G213" s="25">
        <f>G214+G215+G216</f>
        <v>0</v>
      </c>
      <c r="H213" s="25">
        <f>H214+H215+H216</f>
        <v>0</v>
      </c>
      <c r="I213" s="25">
        <f>I214+I215+I216</f>
        <v>10</v>
      </c>
      <c r="J213" s="104"/>
      <c r="K213" s="104"/>
      <c r="L213" s="85"/>
    </row>
    <row r="214" spans="1:12" ht="92.25" customHeight="1">
      <c r="A214" s="83"/>
      <c r="B214" s="101"/>
      <c r="C214" s="35" t="s">
        <v>95</v>
      </c>
      <c r="D214" s="36"/>
      <c r="E214" s="28">
        <v>5</v>
      </c>
      <c r="F214" s="28">
        <v>5</v>
      </c>
      <c r="G214" s="28">
        <v>0</v>
      </c>
      <c r="H214" s="28">
        <v>0</v>
      </c>
      <c r="I214" s="28">
        <v>5</v>
      </c>
      <c r="J214" s="104"/>
      <c r="K214" s="104"/>
      <c r="L214" s="85"/>
    </row>
    <row r="215" spans="1:12" ht="60" customHeight="1">
      <c r="A215" s="83"/>
      <c r="B215" s="101"/>
      <c r="C215" s="35" t="s">
        <v>96</v>
      </c>
      <c r="D215" s="36"/>
      <c r="E215" s="28">
        <v>3</v>
      </c>
      <c r="F215" s="28">
        <v>3</v>
      </c>
      <c r="G215" s="28"/>
      <c r="H215" s="28">
        <v>0</v>
      </c>
      <c r="I215" s="28">
        <v>3</v>
      </c>
      <c r="J215" s="104"/>
      <c r="K215" s="104"/>
      <c r="L215" s="85"/>
    </row>
    <row r="216" spans="1:12" ht="51" customHeight="1">
      <c r="A216" s="83"/>
      <c r="B216" s="101"/>
      <c r="C216" s="35" t="s">
        <v>92</v>
      </c>
      <c r="D216" s="36"/>
      <c r="E216" s="28">
        <v>2</v>
      </c>
      <c r="F216" s="28">
        <v>2</v>
      </c>
      <c r="G216" s="28">
        <v>0</v>
      </c>
      <c r="H216" s="28">
        <v>0</v>
      </c>
      <c r="I216" s="28">
        <v>2</v>
      </c>
      <c r="J216" s="104"/>
      <c r="K216" s="104"/>
      <c r="L216" s="85"/>
    </row>
    <row r="217" spans="1:12" ht="30" customHeight="1">
      <c r="A217" s="83">
        <v>13</v>
      </c>
      <c r="B217" s="101" t="s">
        <v>46</v>
      </c>
      <c r="C217" s="29" t="s">
        <v>131</v>
      </c>
      <c r="D217" s="36"/>
      <c r="E217" s="27">
        <f>E218+E219</f>
        <v>25</v>
      </c>
      <c r="F217" s="27">
        <f>F218+F219</f>
        <v>25</v>
      </c>
      <c r="G217" s="27">
        <f>G218+G219</f>
        <v>2</v>
      </c>
      <c r="H217" s="27">
        <f>H218+H219</f>
        <v>0</v>
      </c>
      <c r="I217" s="27">
        <f>I218+I219</f>
        <v>27</v>
      </c>
      <c r="J217" s="125">
        <f>I217+I220+I223+I226</f>
        <v>87</v>
      </c>
      <c r="K217" s="125" t="s">
        <v>103</v>
      </c>
      <c r="L217" s="85"/>
    </row>
    <row r="218" spans="1:12" ht="75" customHeight="1">
      <c r="A218" s="83"/>
      <c r="B218" s="101"/>
      <c r="C218" s="47" t="s">
        <v>207</v>
      </c>
      <c r="D218" s="48"/>
      <c r="E218" s="28">
        <v>15</v>
      </c>
      <c r="F218" s="28">
        <v>15</v>
      </c>
      <c r="G218" s="28">
        <v>0</v>
      </c>
      <c r="H218" s="28">
        <v>0</v>
      </c>
      <c r="I218" s="28">
        <v>15</v>
      </c>
      <c r="J218" s="126"/>
      <c r="K218" s="126"/>
      <c r="L218" s="85"/>
    </row>
    <row r="219" spans="1:12" ht="54.75" customHeight="1">
      <c r="A219" s="83"/>
      <c r="B219" s="101"/>
      <c r="C219" s="30" t="s">
        <v>208</v>
      </c>
      <c r="D219" s="36"/>
      <c r="E219" s="28">
        <v>10</v>
      </c>
      <c r="F219" s="28">
        <v>10</v>
      </c>
      <c r="G219" s="28">
        <v>2</v>
      </c>
      <c r="H219" s="28">
        <v>0</v>
      </c>
      <c r="I219" s="28">
        <v>12</v>
      </c>
      <c r="J219" s="126"/>
      <c r="K219" s="126"/>
      <c r="L219" s="85"/>
    </row>
    <row r="220" spans="1:12" ht="30" customHeight="1">
      <c r="A220" s="83"/>
      <c r="B220" s="101"/>
      <c r="C220" s="29" t="s">
        <v>79</v>
      </c>
      <c r="D220" s="36"/>
      <c r="E220" s="27">
        <f>E221+E222</f>
        <v>20</v>
      </c>
      <c r="F220" s="27">
        <f>F221+F222</f>
        <v>20</v>
      </c>
      <c r="G220" s="27">
        <f>G221+G222</f>
        <v>0</v>
      </c>
      <c r="H220" s="27">
        <f>H221+H222</f>
        <v>0</v>
      </c>
      <c r="I220" s="27">
        <f>I221+I222</f>
        <v>20</v>
      </c>
      <c r="J220" s="126"/>
      <c r="K220" s="126"/>
      <c r="L220" s="85"/>
    </row>
    <row r="221" spans="1:12" ht="42" customHeight="1">
      <c r="A221" s="83"/>
      <c r="B221" s="101"/>
      <c r="C221" s="35" t="s">
        <v>145</v>
      </c>
      <c r="D221" s="36"/>
      <c r="E221" s="28">
        <v>10</v>
      </c>
      <c r="F221" s="28">
        <v>10</v>
      </c>
      <c r="G221" s="28">
        <v>0</v>
      </c>
      <c r="H221" s="28">
        <v>0</v>
      </c>
      <c r="I221" s="28">
        <v>10</v>
      </c>
      <c r="J221" s="126"/>
      <c r="K221" s="126"/>
      <c r="L221" s="85"/>
    </row>
    <row r="222" spans="1:12" ht="69" customHeight="1">
      <c r="A222" s="83"/>
      <c r="B222" s="101"/>
      <c r="C222" s="35" t="s">
        <v>209</v>
      </c>
      <c r="D222" s="36"/>
      <c r="E222" s="28">
        <v>10</v>
      </c>
      <c r="F222" s="28">
        <v>10</v>
      </c>
      <c r="G222" s="28">
        <v>0</v>
      </c>
      <c r="H222" s="28">
        <v>0</v>
      </c>
      <c r="I222" s="28">
        <v>10</v>
      </c>
      <c r="J222" s="126"/>
      <c r="K222" s="126"/>
      <c r="L222" s="85"/>
    </row>
    <row r="223" spans="1:12" ht="30" customHeight="1">
      <c r="A223" s="83"/>
      <c r="B223" s="101"/>
      <c r="C223" s="29" t="s">
        <v>83</v>
      </c>
      <c r="D223" s="36"/>
      <c r="E223" s="27">
        <f>E224+E225</f>
        <v>20</v>
      </c>
      <c r="F223" s="27">
        <f>F224+F225</f>
        <v>20</v>
      </c>
      <c r="G223" s="27">
        <f>G224+G225</f>
        <v>0</v>
      </c>
      <c r="H223" s="27">
        <f>H224+H225</f>
        <v>0</v>
      </c>
      <c r="I223" s="27">
        <f>I224+I225</f>
        <v>20</v>
      </c>
      <c r="J223" s="126"/>
      <c r="K223" s="126"/>
      <c r="L223" s="85"/>
    </row>
    <row r="224" spans="1:12" ht="37.5" customHeight="1">
      <c r="A224" s="83"/>
      <c r="B224" s="101"/>
      <c r="C224" s="30" t="s">
        <v>153</v>
      </c>
      <c r="D224" s="36"/>
      <c r="E224" s="28">
        <v>10</v>
      </c>
      <c r="F224" s="28">
        <v>10</v>
      </c>
      <c r="G224" s="28">
        <v>0</v>
      </c>
      <c r="H224" s="28">
        <v>0</v>
      </c>
      <c r="I224" s="28">
        <v>10</v>
      </c>
      <c r="J224" s="126"/>
      <c r="K224" s="126"/>
      <c r="L224" s="85"/>
    </row>
    <row r="225" spans="1:12" ht="39.75" customHeight="1">
      <c r="A225" s="83"/>
      <c r="B225" s="101"/>
      <c r="C225" s="35" t="s">
        <v>165</v>
      </c>
      <c r="D225" s="36"/>
      <c r="E225" s="28">
        <v>10</v>
      </c>
      <c r="F225" s="28">
        <v>10</v>
      </c>
      <c r="G225" s="28">
        <v>0</v>
      </c>
      <c r="H225" s="28">
        <v>0</v>
      </c>
      <c r="I225" s="28">
        <v>10</v>
      </c>
      <c r="J225" s="126"/>
      <c r="K225" s="126"/>
      <c r="L225" s="85"/>
    </row>
    <row r="226" spans="1:12" ht="30" customHeight="1">
      <c r="A226" s="83"/>
      <c r="B226" s="101"/>
      <c r="C226" s="29" t="s">
        <v>66</v>
      </c>
      <c r="D226" s="36"/>
      <c r="E226" s="27">
        <f>E227+E230</f>
        <v>20</v>
      </c>
      <c r="F226" s="27">
        <f>F227+F230</f>
        <v>20</v>
      </c>
      <c r="G226" s="27">
        <f>G227+G230</f>
        <v>0</v>
      </c>
      <c r="H226" s="27">
        <f>H227+H230</f>
        <v>0</v>
      </c>
      <c r="I226" s="27">
        <f>I227+I230</f>
        <v>20</v>
      </c>
      <c r="J226" s="126"/>
      <c r="K226" s="126"/>
      <c r="L226" s="85"/>
    </row>
    <row r="227" spans="1:12" ht="32.25" customHeight="1">
      <c r="A227" s="83"/>
      <c r="B227" s="101"/>
      <c r="C227" s="30" t="s">
        <v>60</v>
      </c>
      <c r="D227" s="36"/>
      <c r="E227" s="25">
        <f>E228+E229</f>
        <v>10</v>
      </c>
      <c r="F227" s="25">
        <f>F228+F229</f>
        <v>10</v>
      </c>
      <c r="G227" s="25">
        <f>G228+G229</f>
        <v>0</v>
      </c>
      <c r="H227" s="25">
        <f>H228+H229</f>
        <v>0</v>
      </c>
      <c r="I227" s="25">
        <f>I228+I229</f>
        <v>10</v>
      </c>
      <c r="J227" s="126"/>
      <c r="K227" s="126"/>
      <c r="L227" s="85"/>
    </row>
    <row r="228" spans="1:12" ht="90.75" customHeight="1">
      <c r="A228" s="83"/>
      <c r="B228" s="101"/>
      <c r="C228" s="35" t="s">
        <v>117</v>
      </c>
      <c r="D228" s="36"/>
      <c r="E228" s="26">
        <v>7</v>
      </c>
      <c r="F228" s="28">
        <v>7</v>
      </c>
      <c r="G228" s="28">
        <v>0</v>
      </c>
      <c r="H228" s="28">
        <v>0</v>
      </c>
      <c r="I228" s="28">
        <v>7</v>
      </c>
      <c r="J228" s="126"/>
      <c r="K228" s="126"/>
      <c r="L228" s="85"/>
    </row>
    <row r="229" spans="1:12" ht="67.5" customHeight="1">
      <c r="A229" s="83"/>
      <c r="B229" s="101"/>
      <c r="C229" s="35" t="s">
        <v>68</v>
      </c>
      <c r="D229" s="36"/>
      <c r="E229" s="26">
        <v>3</v>
      </c>
      <c r="F229" s="28">
        <v>3</v>
      </c>
      <c r="G229" s="28">
        <v>0</v>
      </c>
      <c r="H229" s="28">
        <v>0</v>
      </c>
      <c r="I229" s="28">
        <v>3</v>
      </c>
      <c r="J229" s="126"/>
      <c r="K229" s="126"/>
      <c r="L229" s="85"/>
    </row>
    <row r="230" spans="1:12" ht="30" customHeight="1">
      <c r="A230" s="83"/>
      <c r="B230" s="101"/>
      <c r="C230" s="30" t="s">
        <v>62</v>
      </c>
      <c r="D230" s="36"/>
      <c r="E230" s="25">
        <f>E231+E232+E233</f>
        <v>10</v>
      </c>
      <c r="F230" s="25">
        <f>F231+F232+F233</f>
        <v>10</v>
      </c>
      <c r="G230" s="25">
        <f>G231+G232+G233</f>
        <v>0</v>
      </c>
      <c r="H230" s="25">
        <f>H231+H232+H233</f>
        <v>0</v>
      </c>
      <c r="I230" s="25">
        <f>I231+I232+I233</f>
        <v>10</v>
      </c>
      <c r="J230" s="126"/>
      <c r="K230" s="126"/>
      <c r="L230" s="85"/>
    </row>
    <row r="231" spans="1:12" ht="103.5" customHeight="1">
      <c r="A231" s="83"/>
      <c r="B231" s="101"/>
      <c r="C231" s="35" t="s">
        <v>63</v>
      </c>
      <c r="D231" s="36"/>
      <c r="E231" s="28">
        <v>5</v>
      </c>
      <c r="F231" s="28">
        <v>5</v>
      </c>
      <c r="G231" s="28">
        <v>0</v>
      </c>
      <c r="H231" s="28">
        <v>0</v>
      </c>
      <c r="I231" s="28">
        <v>5</v>
      </c>
      <c r="J231" s="126"/>
      <c r="K231" s="126"/>
      <c r="L231" s="85"/>
    </row>
    <row r="232" spans="1:12" ht="51">
      <c r="A232" s="83"/>
      <c r="B232" s="101"/>
      <c r="C232" s="35" t="s">
        <v>64</v>
      </c>
      <c r="D232" s="36"/>
      <c r="E232" s="28">
        <v>3</v>
      </c>
      <c r="F232" s="28">
        <v>3</v>
      </c>
      <c r="G232" s="28">
        <v>0</v>
      </c>
      <c r="H232" s="28">
        <v>0</v>
      </c>
      <c r="I232" s="28">
        <v>3</v>
      </c>
      <c r="J232" s="126"/>
      <c r="K232" s="126"/>
      <c r="L232" s="85"/>
    </row>
    <row r="233" spans="1:12" ht="63.75" customHeight="1">
      <c r="A233" s="83"/>
      <c r="B233" s="101"/>
      <c r="C233" s="35" t="s">
        <v>65</v>
      </c>
      <c r="D233" s="36"/>
      <c r="E233" s="28">
        <v>2</v>
      </c>
      <c r="F233" s="28">
        <v>2</v>
      </c>
      <c r="G233" s="28">
        <v>0</v>
      </c>
      <c r="H233" s="28">
        <v>0</v>
      </c>
      <c r="I233" s="28">
        <v>2</v>
      </c>
      <c r="J233" s="127"/>
      <c r="K233" s="127"/>
      <c r="L233" s="85"/>
    </row>
    <row r="234" spans="1:12" ht="35.25" customHeight="1">
      <c r="A234" s="83">
        <v>14</v>
      </c>
      <c r="B234" s="101" t="s">
        <v>47</v>
      </c>
      <c r="C234" s="29" t="s">
        <v>131</v>
      </c>
      <c r="D234" s="36"/>
      <c r="E234" s="27">
        <f>E235+E236</f>
        <v>25</v>
      </c>
      <c r="F234" s="27">
        <f>F235+F236</f>
        <v>25</v>
      </c>
      <c r="G234" s="27">
        <f>G235+G236</f>
        <v>2</v>
      </c>
      <c r="H234" s="27">
        <f>H235+H236</f>
        <v>0</v>
      </c>
      <c r="I234" s="27">
        <f>I235+I236</f>
        <v>27</v>
      </c>
      <c r="J234" s="104">
        <f>I234+I237+I240+I243</f>
        <v>87</v>
      </c>
      <c r="K234" s="104" t="s">
        <v>103</v>
      </c>
      <c r="L234" s="118"/>
    </row>
    <row r="235" spans="1:12" ht="159" customHeight="1">
      <c r="A235" s="83"/>
      <c r="B235" s="101"/>
      <c r="C235" s="35" t="s">
        <v>210</v>
      </c>
      <c r="D235" s="36"/>
      <c r="E235" s="28">
        <v>15</v>
      </c>
      <c r="F235" s="28">
        <v>15</v>
      </c>
      <c r="G235" s="28">
        <v>0</v>
      </c>
      <c r="H235" s="28">
        <v>0</v>
      </c>
      <c r="I235" s="28">
        <v>15</v>
      </c>
      <c r="J235" s="104"/>
      <c r="K235" s="104"/>
      <c r="L235" s="119"/>
    </row>
    <row r="236" spans="1:12" ht="42" customHeight="1">
      <c r="A236" s="83"/>
      <c r="B236" s="101"/>
      <c r="C236" s="30" t="s">
        <v>314</v>
      </c>
      <c r="D236" s="36"/>
      <c r="E236" s="28">
        <v>10</v>
      </c>
      <c r="F236" s="28">
        <v>10</v>
      </c>
      <c r="G236" s="28">
        <v>2</v>
      </c>
      <c r="H236" s="28">
        <v>0</v>
      </c>
      <c r="I236" s="28">
        <v>12</v>
      </c>
      <c r="J236" s="104"/>
      <c r="K236" s="104"/>
      <c r="L236" s="119"/>
    </row>
    <row r="237" spans="1:12" ht="36.75" customHeight="1">
      <c r="A237" s="83"/>
      <c r="B237" s="101"/>
      <c r="C237" s="29" t="s">
        <v>211</v>
      </c>
      <c r="D237" s="36"/>
      <c r="E237" s="27">
        <f>E238+E239</f>
        <v>20</v>
      </c>
      <c r="F237" s="27">
        <f>F238+F239</f>
        <v>20</v>
      </c>
      <c r="G237" s="27">
        <f>G238+G239</f>
        <v>0</v>
      </c>
      <c r="H237" s="27">
        <f>H238+H239</f>
        <v>0</v>
      </c>
      <c r="I237" s="27">
        <f>I238+I239</f>
        <v>20</v>
      </c>
      <c r="J237" s="104"/>
      <c r="K237" s="104"/>
      <c r="L237" s="119"/>
    </row>
    <row r="238" spans="1:12" ht="45" customHeight="1">
      <c r="A238" s="83"/>
      <c r="B238" s="101"/>
      <c r="C238" s="35" t="s">
        <v>192</v>
      </c>
      <c r="D238" s="36"/>
      <c r="E238" s="28">
        <v>10</v>
      </c>
      <c r="F238" s="28">
        <v>10</v>
      </c>
      <c r="G238" s="28">
        <v>0</v>
      </c>
      <c r="H238" s="28">
        <v>0</v>
      </c>
      <c r="I238" s="28">
        <v>10</v>
      </c>
      <c r="J238" s="104"/>
      <c r="K238" s="104"/>
      <c r="L238" s="119"/>
    </row>
    <row r="239" spans="1:12" ht="31.5" customHeight="1">
      <c r="A239" s="83"/>
      <c r="B239" s="101"/>
      <c r="C239" s="35" t="s">
        <v>182</v>
      </c>
      <c r="D239" s="36"/>
      <c r="E239" s="28">
        <v>10</v>
      </c>
      <c r="F239" s="28">
        <v>10</v>
      </c>
      <c r="G239" s="28">
        <v>0</v>
      </c>
      <c r="H239" s="28">
        <v>0</v>
      </c>
      <c r="I239" s="28">
        <v>10</v>
      </c>
      <c r="J239" s="104"/>
      <c r="K239" s="104"/>
      <c r="L239" s="119"/>
    </row>
    <row r="240" spans="1:12" ht="35.25" customHeight="1">
      <c r="A240" s="83"/>
      <c r="B240" s="101"/>
      <c r="C240" s="29" t="s">
        <v>83</v>
      </c>
      <c r="D240" s="36"/>
      <c r="E240" s="27">
        <f>E241+E242</f>
        <v>20</v>
      </c>
      <c r="F240" s="27">
        <f>F241+F242</f>
        <v>20</v>
      </c>
      <c r="G240" s="27">
        <f>G241+G242</f>
        <v>0</v>
      </c>
      <c r="H240" s="27">
        <f>H241+H242</f>
        <v>0</v>
      </c>
      <c r="I240" s="27">
        <f>I241+I242</f>
        <v>20</v>
      </c>
      <c r="J240" s="104"/>
      <c r="K240" s="104"/>
      <c r="L240" s="119"/>
    </row>
    <row r="241" spans="1:12" ht="43.5" customHeight="1">
      <c r="A241" s="83"/>
      <c r="B241" s="101"/>
      <c r="C241" s="30" t="s">
        <v>212</v>
      </c>
      <c r="D241" s="36"/>
      <c r="E241" s="28">
        <v>10</v>
      </c>
      <c r="F241" s="28">
        <v>10</v>
      </c>
      <c r="G241" s="28">
        <v>0</v>
      </c>
      <c r="H241" s="27">
        <v>0</v>
      </c>
      <c r="I241" s="28">
        <v>10</v>
      </c>
      <c r="J241" s="104"/>
      <c r="K241" s="104"/>
      <c r="L241" s="119"/>
    </row>
    <row r="242" spans="1:12" ht="41.25" customHeight="1">
      <c r="A242" s="83"/>
      <c r="B242" s="101"/>
      <c r="C242" s="35" t="s">
        <v>165</v>
      </c>
      <c r="D242" s="43"/>
      <c r="E242" s="28">
        <v>10</v>
      </c>
      <c r="F242" s="28">
        <v>10</v>
      </c>
      <c r="G242" s="28">
        <v>0</v>
      </c>
      <c r="H242" s="28">
        <v>0</v>
      </c>
      <c r="I242" s="28">
        <v>10</v>
      </c>
      <c r="J242" s="104"/>
      <c r="K242" s="104"/>
      <c r="L242" s="119"/>
    </row>
    <row r="243" spans="1:12" ht="21.75" customHeight="1">
      <c r="A243" s="83"/>
      <c r="B243" s="101"/>
      <c r="C243" s="29" t="s">
        <v>66</v>
      </c>
      <c r="D243" s="36"/>
      <c r="E243" s="27">
        <f>E244+E247</f>
        <v>20</v>
      </c>
      <c r="F243" s="27">
        <f>F244+F247</f>
        <v>20</v>
      </c>
      <c r="G243" s="27">
        <f>G244+G247</f>
        <v>0</v>
      </c>
      <c r="H243" s="27">
        <f>H244+H247</f>
        <v>0</v>
      </c>
      <c r="I243" s="27">
        <f>I244+I247</f>
        <v>20</v>
      </c>
      <c r="J243" s="104"/>
      <c r="K243" s="104"/>
      <c r="L243" s="119"/>
    </row>
    <row r="244" spans="1:12" ht="29.25" customHeight="1">
      <c r="A244" s="83"/>
      <c r="B244" s="101"/>
      <c r="C244" s="30" t="s">
        <v>60</v>
      </c>
      <c r="D244" s="36"/>
      <c r="E244" s="25">
        <f>E245+E246</f>
        <v>10</v>
      </c>
      <c r="F244" s="25">
        <f>F245+F246</f>
        <v>10</v>
      </c>
      <c r="G244" s="25">
        <f>G245+G246</f>
        <v>0</v>
      </c>
      <c r="H244" s="25">
        <f>H245+H246</f>
        <v>0</v>
      </c>
      <c r="I244" s="25">
        <f>I245+I246</f>
        <v>10</v>
      </c>
      <c r="J244" s="104"/>
      <c r="K244" s="104"/>
      <c r="L244" s="119"/>
    </row>
    <row r="245" spans="1:12" ht="93.75" customHeight="1">
      <c r="A245" s="83"/>
      <c r="B245" s="101"/>
      <c r="C245" s="35" t="s">
        <v>61</v>
      </c>
      <c r="D245" s="36"/>
      <c r="E245" s="26">
        <v>7</v>
      </c>
      <c r="F245" s="28">
        <v>7</v>
      </c>
      <c r="G245" s="28">
        <v>0</v>
      </c>
      <c r="H245" s="28">
        <v>0</v>
      </c>
      <c r="I245" s="28">
        <v>7</v>
      </c>
      <c r="J245" s="104"/>
      <c r="K245" s="104"/>
      <c r="L245" s="119"/>
    </row>
    <row r="246" spans="1:12" ht="66.75" customHeight="1">
      <c r="A246" s="83"/>
      <c r="B246" s="101"/>
      <c r="C246" s="35" t="s">
        <v>68</v>
      </c>
      <c r="D246" s="36"/>
      <c r="E246" s="26">
        <v>3</v>
      </c>
      <c r="F246" s="28">
        <v>3</v>
      </c>
      <c r="G246" s="28">
        <v>0</v>
      </c>
      <c r="H246" s="28">
        <v>0</v>
      </c>
      <c r="I246" s="28">
        <v>3</v>
      </c>
      <c r="J246" s="104"/>
      <c r="K246" s="104"/>
      <c r="L246" s="119"/>
    </row>
    <row r="247" spans="1:12" ht="30" customHeight="1">
      <c r="A247" s="83"/>
      <c r="B247" s="101"/>
      <c r="C247" s="30" t="s">
        <v>62</v>
      </c>
      <c r="D247" s="36"/>
      <c r="E247" s="25">
        <f>E248+E249+E250</f>
        <v>10</v>
      </c>
      <c r="F247" s="25">
        <f>F248+F249+F250</f>
        <v>10</v>
      </c>
      <c r="G247" s="25">
        <f>G248+G249+G250</f>
        <v>0</v>
      </c>
      <c r="H247" s="25">
        <f>H248+H249+H250</f>
        <v>0</v>
      </c>
      <c r="I247" s="25">
        <f>I248+I249+I250</f>
        <v>10</v>
      </c>
      <c r="J247" s="104"/>
      <c r="K247" s="104"/>
      <c r="L247" s="119"/>
    </row>
    <row r="248" spans="1:12" ht="101.25" customHeight="1">
      <c r="A248" s="83"/>
      <c r="B248" s="101"/>
      <c r="C248" s="35" t="s">
        <v>63</v>
      </c>
      <c r="D248" s="36"/>
      <c r="E248" s="28">
        <v>5</v>
      </c>
      <c r="F248" s="28">
        <v>5</v>
      </c>
      <c r="G248" s="28">
        <v>0</v>
      </c>
      <c r="H248" s="28">
        <v>0</v>
      </c>
      <c r="I248" s="28">
        <v>5</v>
      </c>
      <c r="J248" s="104"/>
      <c r="K248" s="104"/>
      <c r="L248" s="119"/>
    </row>
    <row r="249" spans="1:12" ht="69" customHeight="1">
      <c r="A249" s="83"/>
      <c r="B249" s="101"/>
      <c r="C249" s="35" t="s">
        <v>64</v>
      </c>
      <c r="D249" s="36"/>
      <c r="E249" s="28">
        <v>3</v>
      </c>
      <c r="F249" s="28">
        <v>3</v>
      </c>
      <c r="G249" s="28">
        <v>0</v>
      </c>
      <c r="H249" s="28">
        <v>0</v>
      </c>
      <c r="I249" s="28">
        <v>3</v>
      </c>
      <c r="J249" s="104"/>
      <c r="K249" s="104"/>
      <c r="L249" s="119"/>
    </row>
    <row r="250" spans="1:12" ht="66.75" customHeight="1">
      <c r="A250" s="83"/>
      <c r="B250" s="101"/>
      <c r="C250" s="35" t="s">
        <v>118</v>
      </c>
      <c r="D250" s="36"/>
      <c r="E250" s="28">
        <v>2</v>
      </c>
      <c r="F250" s="28">
        <v>2</v>
      </c>
      <c r="G250" s="28">
        <v>0</v>
      </c>
      <c r="H250" s="28">
        <v>0</v>
      </c>
      <c r="I250" s="28">
        <v>2</v>
      </c>
      <c r="J250" s="104"/>
      <c r="K250" s="104"/>
      <c r="L250" s="120"/>
    </row>
    <row r="251" spans="1:12" ht="27.75" customHeight="1">
      <c r="A251" s="83">
        <v>15</v>
      </c>
      <c r="B251" s="101" t="s">
        <v>48</v>
      </c>
      <c r="C251" s="29" t="s">
        <v>80</v>
      </c>
      <c r="D251" s="36"/>
      <c r="E251" s="27">
        <f>E252+E253</f>
        <v>25</v>
      </c>
      <c r="F251" s="27">
        <f>F252+F253</f>
        <v>25</v>
      </c>
      <c r="G251" s="27">
        <f>G252+G253</f>
        <v>2</v>
      </c>
      <c r="H251" s="27">
        <f>H252+H253</f>
        <v>0</v>
      </c>
      <c r="I251" s="27">
        <f>I252+I253</f>
        <v>27</v>
      </c>
      <c r="J251" s="104">
        <f>I251+I254+I257+I260</f>
        <v>86.5</v>
      </c>
      <c r="K251" s="104" t="s">
        <v>103</v>
      </c>
      <c r="L251" s="118"/>
    </row>
    <row r="252" spans="1:12" ht="92.25" customHeight="1">
      <c r="A252" s="83"/>
      <c r="B252" s="101"/>
      <c r="C252" s="35" t="s">
        <v>213</v>
      </c>
      <c r="D252" s="36"/>
      <c r="E252" s="28">
        <v>15</v>
      </c>
      <c r="F252" s="28">
        <v>15</v>
      </c>
      <c r="G252" s="28">
        <v>0</v>
      </c>
      <c r="H252" s="28">
        <v>0</v>
      </c>
      <c r="I252" s="28">
        <v>15</v>
      </c>
      <c r="J252" s="104"/>
      <c r="K252" s="104"/>
      <c r="L252" s="119"/>
    </row>
    <row r="253" spans="1:12" ht="97.5" customHeight="1">
      <c r="A253" s="83"/>
      <c r="B253" s="101"/>
      <c r="C253" s="78" t="s">
        <v>313</v>
      </c>
      <c r="D253" s="36"/>
      <c r="E253" s="28">
        <v>10</v>
      </c>
      <c r="F253" s="28">
        <v>10</v>
      </c>
      <c r="G253" s="28">
        <v>2</v>
      </c>
      <c r="H253" s="28">
        <v>0</v>
      </c>
      <c r="I253" s="28">
        <v>12</v>
      </c>
      <c r="J253" s="104"/>
      <c r="K253" s="104"/>
      <c r="L253" s="119"/>
    </row>
    <row r="254" spans="1:12" ht="30.75" customHeight="1">
      <c r="A254" s="83"/>
      <c r="B254" s="101"/>
      <c r="C254" s="29" t="s">
        <v>79</v>
      </c>
      <c r="D254" s="36"/>
      <c r="E254" s="27">
        <f>E255+E256</f>
        <v>20</v>
      </c>
      <c r="F254" s="27">
        <f>F255+F256</f>
        <v>20</v>
      </c>
      <c r="G254" s="27">
        <f>G255+G256</f>
        <v>0</v>
      </c>
      <c r="H254" s="27">
        <f>H255+H256</f>
        <v>0</v>
      </c>
      <c r="I254" s="27">
        <f>I255+I256</f>
        <v>20</v>
      </c>
      <c r="J254" s="104"/>
      <c r="K254" s="104"/>
      <c r="L254" s="119"/>
    </row>
    <row r="255" spans="1:12" ht="100.5" customHeight="1">
      <c r="A255" s="83"/>
      <c r="B255" s="101"/>
      <c r="C255" s="35" t="s">
        <v>214</v>
      </c>
      <c r="D255" s="36"/>
      <c r="E255" s="28">
        <v>10</v>
      </c>
      <c r="F255" s="28">
        <v>10</v>
      </c>
      <c r="G255" s="28">
        <v>0</v>
      </c>
      <c r="H255" s="28">
        <v>0</v>
      </c>
      <c r="I255" s="28">
        <v>10</v>
      </c>
      <c r="J255" s="104"/>
      <c r="K255" s="104"/>
      <c r="L255" s="119"/>
    </row>
    <row r="256" spans="1:12" ht="123.75" customHeight="1">
      <c r="A256" s="83"/>
      <c r="B256" s="101"/>
      <c r="C256" s="35" t="s">
        <v>215</v>
      </c>
      <c r="D256" s="36"/>
      <c r="E256" s="28">
        <v>10</v>
      </c>
      <c r="F256" s="28">
        <v>10</v>
      </c>
      <c r="G256" s="28">
        <v>0</v>
      </c>
      <c r="H256" s="28">
        <v>0</v>
      </c>
      <c r="I256" s="28">
        <v>10</v>
      </c>
      <c r="J256" s="104"/>
      <c r="K256" s="104"/>
      <c r="L256" s="119"/>
    </row>
    <row r="257" spans="1:12" ht="37.5" customHeight="1">
      <c r="A257" s="83"/>
      <c r="B257" s="101"/>
      <c r="C257" s="29" t="s">
        <v>83</v>
      </c>
      <c r="D257" s="36"/>
      <c r="E257" s="27">
        <f>E258+E259</f>
        <v>20</v>
      </c>
      <c r="F257" s="27">
        <f>F258+F259</f>
        <v>20</v>
      </c>
      <c r="G257" s="27">
        <f>G258+G259</f>
        <v>0</v>
      </c>
      <c r="H257" s="27">
        <f>H258+H259</f>
        <v>0</v>
      </c>
      <c r="I257" s="27">
        <f>I258+I259</f>
        <v>20</v>
      </c>
      <c r="J257" s="104"/>
      <c r="K257" s="104"/>
      <c r="L257" s="119"/>
    </row>
    <row r="258" spans="1:12" ht="30" customHeight="1">
      <c r="A258" s="83"/>
      <c r="B258" s="101"/>
      <c r="C258" s="30" t="s">
        <v>194</v>
      </c>
      <c r="D258" s="36"/>
      <c r="E258" s="28">
        <v>10</v>
      </c>
      <c r="F258" s="28">
        <v>10</v>
      </c>
      <c r="G258" s="28">
        <v>0</v>
      </c>
      <c r="H258" s="27">
        <v>0</v>
      </c>
      <c r="I258" s="28">
        <v>10</v>
      </c>
      <c r="J258" s="104"/>
      <c r="K258" s="104"/>
      <c r="L258" s="119"/>
    </row>
    <row r="259" spans="1:12" ht="27" customHeight="1">
      <c r="A259" s="83"/>
      <c r="B259" s="101"/>
      <c r="C259" s="35" t="s">
        <v>172</v>
      </c>
      <c r="D259" s="34"/>
      <c r="E259" s="28">
        <v>10</v>
      </c>
      <c r="F259" s="28">
        <v>10</v>
      </c>
      <c r="G259" s="28">
        <v>0</v>
      </c>
      <c r="H259" s="28">
        <v>0</v>
      </c>
      <c r="I259" s="28">
        <v>10</v>
      </c>
      <c r="J259" s="104"/>
      <c r="K259" s="104"/>
      <c r="L259" s="119"/>
    </row>
    <row r="260" spans="1:12" ht="22.5" customHeight="1">
      <c r="A260" s="83"/>
      <c r="B260" s="101"/>
      <c r="C260" s="29" t="s">
        <v>66</v>
      </c>
      <c r="D260" s="36"/>
      <c r="E260" s="27">
        <f>E261+E264</f>
        <v>20</v>
      </c>
      <c r="F260" s="27">
        <f>F261+F264</f>
        <v>20</v>
      </c>
      <c r="G260" s="27">
        <f>G261+G264</f>
        <v>0</v>
      </c>
      <c r="H260" s="27">
        <f>H261+H264</f>
        <v>0.5</v>
      </c>
      <c r="I260" s="27">
        <f>I261+I264</f>
        <v>19.5</v>
      </c>
      <c r="J260" s="104"/>
      <c r="K260" s="104"/>
      <c r="L260" s="119"/>
    </row>
    <row r="261" spans="1:12" ht="27">
      <c r="A261" s="83"/>
      <c r="B261" s="101"/>
      <c r="C261" s="30" t="s">
        <v>60</v>
      </c>
      <c r="D261" s="36"/>
      <c r="E261" s="25">
        <f>E262+E263</f>
        <v>10</v>
      </c>
      <c r="F261" s="25">
        <f>F262+F263</f>
        <v>10</v>
      </c>
      <c r="G261" s="25">
        <f>G262+G263</f>
        <v>0</v>
      </c>
      <c r="H261" s="25">
        <f>H262+H263</f>
        <v>0.5</v>
      </c>
      <c r="I261" s="25">
        <f>I262+I263</f>
        <v>9.5</v>
      </c>
      <c r="J261" s="104"/>
      <c r="K261" s="104"/>
      <c r="L261" s="119"/>
    </row>
    <row r="262" spans="1:12" ht="125.25" customHeight="1">
      <c r="A262" s="83"/>
      <c r="B262" s="101"/>
      <c r="C262" s="35" t="s">
        <v>61</v>
      </c>
      <c r="D262" s="36" t="s">
        <v>216</v>
      </c>
      <c r="E262" s="26">
        <v>7</v>
      </c>
      <c r="F262" s="28">
        <v>7</v>
      </c>
      <c r="G262" s="28">
        <v>0</v>
      </c>
      <c r="H262" s="28">
        <v>0.5</v>
      </c>
      <c r="I262" s="28">
        <f>E262-H262</f>
        <v>6.5</v>
      </c>
      <c r="J262" s="104"/>
      <c r="K262" s="104"/>
      <c r="L262" s="119"/>
    </row>
    <row r="263" spans="1:12" ht="51">
      <c r="A263" s="83"/>
      <c r="B263" s="101"/>
      <c r="C263" s="35" t="s">
        <v>68</v>
      </c>
      <c r="D263" s="36"/>
      <c r="E263" s="26">
        <v>3</v>
      </c>
      <c r="F263" s="28">
        <v>3</v>
      </c>
      <c r="G263" s="28">
        <v>0</v>
      </c>
      <c r="H263" s="28">
        <v>0</v>
      </c>
      <c r="I263" s="28">
        <v>3</v>
      </c>
      <c r="J263" s="104"/>
      <c r="K263" s="104"/>
      <c r="L263" s="119"/>
    </row>
    <row r="264" spans="1:12" ht="27">
      <c r="A264" s="83"/>
      <c r="B264" s="101"/>
      <c r="C264" s="30" t="s">
        <v>62</v>
      </c>
      <c r="D264" s="36"/>
      <c r="E264" s="25">
        <f>E265+E266+E267</f>
        <v>10</v>
      </c>
      <c r="F264" s="25">
        <f>F265+F266+F267</f>
        <v>10</v>
      </c>
      <c r="G264" s="25">
        <f>G265+G266+G267</f>
        <v>0</v>
      </c>
      <c r="H264" s="25">
        <f>H265+H266+H267</f>
        <v>0</v>
      </c>
      <c r="I264" s="25">
        <f>I265+I266+I267</f>
        <v>10</v>
      </c>
      <c r="J264" s="104"/>
      <c r="K264" s="104"/>
      <c r="L264" s="119"/>
    </row>
    <row r="265" spans="1:12" ht="76.5">
      <c r="A265" s="83"/>
      <c r="B265" s="101"/>
      <c r="C265" s="35" t="s">
        <v>119</v>
      </c>
      <c r="D265" s="36"/>
      <c r="E265" s="28">
        <v>5</v>
      </c>
      <c r="F265" s="28">
        <v>5</v>
      </c>
      <c r="G265" s="28">
        <v>0</v>
      </c>
      <c r="H265" s="28">
        <v>0</v>
      </c>
      <c r="I265" s="28">
        <v>5</v>
      </c>
      <c r="J265" s="104"/>
      <c r="K265" s="104"/>
      <c r="L265" s="119"/>
    </row>
    <row r="266" spans="1:12" ht="56.25" customHeight="1">
      <c r="A266" s="83"/>
      <c r="B266" s="101"/>
      <c r="C266" s="35" t="s">
        <v>96</v>
      </c>
      <c r="D266" s="36"/>
      <c r="E266" s="28">
        <v>3</v>
      </c>
      <c r="F266" s="28">
        <v>3</v>
      </c>
      <c r="G266" s="28">
        <v>0</v>
      </c>
      <c r="H266" s="28">
        <v>0</v>
      </c>
      <c r="I266" s="28">
        <v>3</v>
      </c>
      <c r="J266" s="104"/>
      <c r="K266" s="104"/>
      <c r="L266" s="119"/>
    </row>
    <row r="267" spans="1:12" ht="38.25">
      <c r="A267" s="83"/>
      <c r="B267" s="101"/>
      <c r="C267" s="35" t="s">
        <v>92</v>
      </c>
      <c r="D267" s="36"/>
      <c r="E267" s="28">
        <v>2</v>
      </c>
      <c r="F267" s="28">
        <v>2</v>
      </c>
      <c r="G267" s="28">
        <v>0</v>
      </c>
      <c r="H267" s="28">
        <v>0</v>
      </c>
      <c r="I267" s="28">
        <v>2</v>
      </c>
      <c r="J267" s="104"/>
      <c r="K267" s="104"/>
      <c r="L267" s="120"/>
    </row>
    <row r="268" spans="1:12" ht="30" customHeight="1">
      <c r="A268" s="83">
        <v>16</v>
      </c>
      <c r="B268" s="132" t="s">
        <v>17</v>
      </c>
      <c r="C268" s="29" t="s">
        <v>84</v>
      </c>
      <c r="D268" s="35"/>
      <c r="E268" s="25">
        <f>E269+E270</f>
        <v>20</v>
      </c>
      <c r="F268" s="25">
        <f>F269+F270</f>
        <v>25</v>
      </c>
      <c r="G268" s="25">
        <f>G269+G270</f>
        <v>0</v>
      </c>
      <c r="H268" s="25">
        <f>H269+H270</f>
        <v>0</v>
      </c>
      <c r="I268" s="25">
        <f>I269+I270</f>
        <v>25</v>
      </c>
      <c r="J268" s="115">
        <f>I268+I271+I274+I277</f>
        <v>86</v>
      </c>
      <c r="K268" s="115" t="s">
        <v>103</v>
      </c>
      <c r="L268" s="118"/>
    </row>
    <row r="269" spans="1:12" ht="71.25" customHeight="1">
      <c r="A269" s="83"/>
      <c r="B269" s="133"/>
      <c r="C269" s="35" t="s">
        <v>217</v>
      </c>
      <c r="D269" s="35"/>
      <c r="E269" s="26">
        <v>10</v>
      </c>
      <c r="F269" s="26">
        <v>15</v>
      </c>
      <c r="G269" s="31">
        <v>0</v>
      </c>
      <c r="H269" s="31">
        <v>0</v>
      </c>
      <c r="I269" s="26">
        <v>15</v>
      </c>
      <c r="J269" s="116"/>
      <c r="K269" s="116"/>
      <c r="L269" s="119"/>
    </row>
    <row r="270" spans="1:12" ht="41.25" customHeight="1">
      <c r="A270" s="83"/>
      <c r="B270" s="133"/>
      <c r="C270" s="30" t="s">
        <v>135</v>
      </c>
      <c r="D270" s="35"/>
      <c r="E270" s="26">
        <v>10</v>
      </c>
      <c r="F270" s="26">
        <v>10</v>
      </c>
      <c r="G270" s="31">
        <v>0</v>
      </c>
      <c r="H270" s="31">
        <v>0</v>
      </c>
      <c r="I270" s="26">
        <f>F270+G270</f>
        <v>10</v>
      </c>
      <c r="J270" s="116"/>
      <c r="K270" s="116"/>
      <c r="L270" s="119"/>
    </row>
    <row r="271" spans="1:12" ht="33.75" customHeight="1">
      <c r="A271" s="83"/>
      <c r="B271" s="133"/>
      <c r="C271" s="29" t="s">
        <v>79</v>
      </c>
      <c r="D271" s="35"/>
      <c r="E271" s="25">
        <f>E272+E273</f>
        <v>20</v>
      </c>
      <c r="F271" s="25">
        <f>F272+F273</f>
        <v>20</v>
      </c>
      <c r="G271" s="25">
        <f>G272+G273</f>
        <v>0</v>
      </c>
      <c r="H271" s="25">
        <f>H272+H273</f>
        <v>0</v>
      </c>
      <c r="I271" s="25">
        <f>I272+I273</f>
        <v>20</v>
      </c>
      <c r="J271" s="116"/>
      <c r="K271" s="116"/>
      <c r="L271" s="119"/>
    </row>
    <row r="272" spans="1:12" ht="61.5" customHeight="1">
      <c r="A272" s="83"/>
      <c r="B272" s="133"/>
      <c r="C272" s="30" t="s">
        <v>218</v>
      </c>
      <c r="D272" s="35"/>
      <c r="E272" s="26">
        <v>10</v>
      </c>
      <c r="F272" s="26">
        <v>10</v>
      </c>
      <c r="G272" s="31">
        <v>0</v>
      </c>
      <c r="H272" s="31">
        <v>0</v>
      </c>
      <c r="I272" s="26">
        <v>10</v>
      </c>
      <c r="J272" s="116"/>
      <c r="K272" s="116"/>
      <c r="L272" s="119"/>
    </row>
    <row r="273" spans="1:12" ht="129" customHeight="1">
      <c r="A273" s="83"/>
      <c r="B273" s="133"/>
      <c r="C273" s="35" t="s">
        <v>219</v>
      </c>
      <c r="D273" s="35"/>
      <c r="E273" s="26">
        <v>10</v>
      </c>
      <c r="F273" s="26">
        <v>10</v>
      </c>
      <c r="G273" s="31">
        <v>0</v>
      </c>
      <c r="H273" s="31">
        <v>0</v>
      </c>
      <c r="I273" s="26">
        <v>10</v>
      </c>
      <c r="J273" s="116"/>
      <c r="K273" s="116"/>
      <c r="L273" s="119"/>
    </row>
    <row r="274" spans="1:12" ht="30" customHeight="1">
      <c r="A274" s="83"/>
      <c r="B274" s="133"/>
      <c r="C274" s="29" t="s">
        <v>83</v>
      </c>
      <c r="D274" s="35"/>
      <c r="E274" s="25">
        <f>E275+E276</f>
        <v>20</v>
      </c>
      <c r="F274" s="25">
        <f>F275+F276</f>
        <v>20</v>
      </c>
      <c r="G274" s="25">
        <f>G275+G276</f>
        <v>1</v>
      </c>
      <c r="H274" s="25">
        <f>H275+H276</f>
        <v>0</v>
      </c>
      <c r="I274" s="25">
        <f>I275+I276</f>
        <v>21</v>
      </c>
      <c r="J274" s="116"/>
      <c r="K274" s="116"/>
      <c r="L274" s="119"/>
    </row>
    <row r="275" spans="1:12" ht="63" customHeight="1">
      <c r="A275" s="83"/>
      <c r="B275" s="133"/>
      <c r="C275" s="30" t="s">
        <v>220</v>
      </c>
      <c r="D275" s="35"/>
      <c r="E275" s="26">
        <v>10</v>
      </c>
      <c r="F275" s="26">
        <v>10</v>
      </c>
      <c r="G275" s="31">
        <v>1</v>
      </c>
      <c r="H275" s="31">
        <v>0</v>
      </c>
      <c r="I275" s="26">
        <f>F275+G275</f>
        <v>11</v>
      </c>
      <c r="J275" s="116"/>
      <c r="K275" s="116"/>
      <c r="L275" s="119"/>
    </row>
    <row r="276" spans="1:12" ht="37.5" customHeight="1">
      <c r="A276" s="83"/>
      <c r="B276" s="133"/>
      <c r="C276" s="35" t="s">
        <v>221</v>
      </c>
      <c r="D276" s="35"/>
      <c r="E276" s="26">
        <v>10</v>
      </c>
      <c r="F276" s="26">
        <v>10</v>
      </c>
      <c r="G276" s="31">
        <v>0</v>
      </c>
      <c r="H276" s="31">
        <v>0</v>
      </c>
      <c r="I276" s="26">
        <f>F276+G276</f>
        <v>10</v>
      </c>
      <c r="J276" s="116"/>
      <c r="K276" s="116"/>
      <c r="L276" s="119"/>
    </row>
    <row r="277" spans="1:12" ht="22.5" customHeight="1">
      <c r="A277" s="83"/>
      <c r="B277" s="133"/>
      <c r="C277" s="29" t="s">
        <v>66</v>
      </c>
      <c r="D277" s="35"/>
      <c r="E277" s="25">
        <f>E278+E281</f>
        <v>20</v>
      </c>
      <c r="F277" s="25">
        <f>F278+F281</f>
        <v>20</v>
      </c>
      <c r="G277" s="25">
        <f>G278+G281</f>
        <v>0</v>
      </c>
      <c r="H277" s="25">
        <f>H278+H281</f>
        <v>0</v>
      </c>
      <c r="I277" s="25">
        <f>I278+I281</f>
        <v>20</v>
      </c>
      <c r="J277" s="116"/>
      <c r="K277" s="116"/>
      <c r="L277" s="119"/>
    </row>
    <row r="278" spans="1:12" ht="30.75" customHeight="1">
      <c r="A278" s="83"/>
      <c r="B278" s="133"/>
      <c r="C278" s="30" t="s">
        <v>60</v>
      </c>
      <c r="D278" s="35"/>
      <c r="E278" s="25">
        <f>E279+E280</f>
        <v>10</v>
      </c>
      <c r="F278" s="25">
        <f>F279+F280</f>
        <v>10</v>
      </c>
      <c r="G278" s="25">
        <f>G279+G280</f>
        <v>0</v>
      </c>
      <c r="H278" s="25">
        <f>H279+H280</f>
        <v>0</v>
      </c>
      <c r="I278" s="25">
        <f>I279+I280</f>
        <v>10</v>
      </c>
      <c r="J278" s="116"/>
      <c r="K278" s="116"/>
      <c r="L278" s="119"/>
    </row>
    <row r="279" spans="1:12" ht="63.75" customHeight="1">
      <c r="A279" s="83"/>
      <c r="B279" s="133"/>
      <c r="C279" s="35" t="s">
        <v>98</v>
      </c>
      <c r="D279" s="35"/>
      <c r="E279" s="26">
        <v>7</v>
      </c>
      <c r="F279" s="26">
        <v>7</v>
      </c>
      <c r="G279" s="31">
        <v>0</v>
      </c>
      <c r="H279" s="31">
        <v>0</v>
      </c>
      <c r="I279" s="26">
        <v>7</v>
      </c>
      <c r="J279" s="116"/>
      <c r="K279" s="116"/>
      <c r="L279" s="119"/>
    </row>
    <row r="280" spans="1:12" ht="50.25" customHeight="1">
      <c r="A280" s="83"/>
      <c r="B280" s="133"/>
      <c r="C280" s="35" t="s">
        <v>97</v>
      </c>
      <c r="D280" s="35"/>
      <c r="E280" s="26">
        <v>3</v>
      </c>
      <c r="F280" s="26">
        <v>3</v>
      </c>
      <c r="G280" s="31">
        <v>0</v>
      </c>
      <c r="H280" s="31">
        <v>0</v>
      </c>
      <c r="I280" s="26">
        <v>3</v>
      </c>
      <c r="J280" s="116"/>
      <c r="K280" s="116"/>
      <c r="L280" s="119"/>
    </row>
    <row r="281" spans="1:12" ht="27.75" customHeight="1">
      <c r="A281" s="83"/>
      <c r="B281" s="133"/>
      <c r="C281" s="30" t="s">
        <v>62</v>
      </c>
      <c r="D281" s="35"/>
      <c r="E281" s="25">
        <f>E282+E283+E284</f>
        <v>10</v>
      </c>
      <c r="F281" s="25">
        <f>F282+F283+F284</f>
        <v>10</v>
      </c>
      <c r="G281" s="25">
        <f>G282+G283+G284</f>
        <v>0</v>
      </c>
      <c r="H281" s="25">
        <f>H282+H283+H284</f>
        <v>0</v>
      </c>
      <c r="I281" s="25">
        <f>I282+I283+I284</f>
        <v>10</v>
      </c>
      <c r="J281" s="116"/>
      <c r="K281" s="116"/>
      <c r="L281" s="119"/>
    </row>
    <row r="282" spans="1:12" ht="105.75" customHeight="1">
      <c r="A282" s="83"/>
      <c r="B282" s="133"/>
      <c r="C282" s="35" t="s">
        <v>63</v>
      </c>
      <c r="D282" s="35"/>
      <c r="E282" s="26">
        <v>5</v>
      </c>
      <c r="F282" s="26">
        <v>5</v>
      </c>
      <c r="G282" s="31">
        <v>0</v>
      </c>
      <c r="H282" s="31">
        <v>0</v>
      </c>
      <c r="I282" s="26">
        <v>5</v>
      </c>
      <c r="J282" s="116"/>
      <c r="K282" s="116"/>
      <c r="L282" s="119"/>
    </row>
    <row r="283" spans="1:12" ht="69" customHeight="1">
      <c r="A283" s="83"/>
      <c r="B283" s="133"/>
      <c r="C283" s="35" t="s">
        <v>64</v>
      </c>
      <c r="D283" s="35"/>
      <c r="E283" s="26">
        <v>3</v>
      </c>
      <c r="F283" s="26">
        <v>3</v>
      </c>
      <c r="G283" s="31">
        <v>0</v>
      </c>
      <c r="H283" s="31">
        <v>0</v>
      </c>
      <c r="I283" s="26">
        <v>3</v>
      </c>
      <c r="J283" s="116"/>
      <c r="K283" s="116"/>
      <c r="L283" s="119"/>
    </row>
    <row r="284" spans="1:12" ht="71.25" customHeight="1">
      <c r="A284" s="83"/>
      <c r="B284" s="134"/>
      <c r="C284" s="35" t="s">
        <v>65</v>
      </c>
      <c r="D284" s="35"/>
      <c r="E284" s="26">
        <v>2</v>
      </c>
      <c r="F284" s="26">
        <v>2</v>
      </c>
      <c r="G284" s="42">
        <v>0</v>
      </c>
      <c r="H284" s="31">
        <v>0</v>
      </c>
      <c r="I284" s="26">
        <v>2</v>
      </c>
      <c r="J284" s="117"/>
      <c r="K284" s="117"/>
      <c r="L284" s="120"/>
    </row>
    <row r="285" spans="1:12" ht="29.25" customHeight="1">
      <c r="A285" s="83">
        <v>17</v>
      </c>
      <c r="B285" s="101" t="s">
        <v>49</v>
      </c>
      <c r="C285" s="29" t="s">
        <v>73</v>
      </c>
      <c r="D285" s="36"/>
      <c r="E285" s="27">
        <f>E286+E287</f>
        <v>30</v>
      </c>
      <c r="F285" s="27">
        <f>F286+F287</f>
        <v>30</v>
      </c>
      <c r="G285" s="27">
        <f>G286+G287</f>
        <v>0</v>
      </c>
      <c r="H285" s="27">
        <f>H286+H287</f>
        <v>0</v>
      </c>
      <c r="I285" s="27">
        <f>I286+I287</f>
        <v>30</v>
      </c>
      <c r="J285" s="104">
        <f>I285+I288+I291</f>
        <v>85</v>
      </c>
      <c r="K285" s="104" t="s">
        <v>103</v>
      </c>
      <c r="L285" s="83"/>
    </row>
    <row r="286" spans="1:12" ht="68.25" customHeight="1">
      <c r="A286" s="83"/>
      <c r="B286" s="101"/>
      <c r="C286" s="35" t="s">
        <v>222</v>
      </c>
      <c r="D286" s="36"/>
      <c r="E286" s="28">
        <v>15</v>
      </c>
      <c r="F286" s="28">
        <v>15</v>
      </c>
      <c r="G286" s="28">
        <v>0</v>
      </c>
      <c r="H286" s="28">
        <v>0</v>
      </c>
      <c r="I286" s="28">
        <v>15</v>
      </c>
      <c r="J286" s="104"/>
      <c r="K286" s="104"/>
      <c r="L286" s="83"/>
    </row>
    <row r="287" spans="1:12" ht="27" customHeight="1">
      <c r="A287" s="83"/>
      <c r="B287" s="101"/>
      <c r="C287" s="35" t="s">
        <v>223</v>
      </c>
      <c r="D287" s="36"/>
      <c r="E287" s="28">
        <v>15</v>
      </c>
      <c r="F287" s="28">
        <v>15</v>
      </c>
      <c r="G287" s="28">
        <v>0</v>
      </c>
      <c r="H287" s="28">
        <v>0</v>
      </c>
      <c r="I287" s="28">
        <v>15</v>
      </c>
      <c r="J287" s="104"/>
      <c r="K287" s="104"/>
      <c r="L287" s="83"/>
    </row>
    <row r="288" spans="1:12" ht="30.75" customHeight="1">
      <c r="A288" s="83"/>
      <c r="B288" s="101"/>
      <c r="C288" s="29" t="s">
        <v>74</v>
      </c>
      <c r="D288" s="36"/>
      <c r="E288" s="27">
        <f>E289+E290</f>
        <v>25</v>
      </c>
      <c r="F288" s="27">
        <f>F289+F290</f>
        <v>25</v>
      </c>
      <c r="G288" s="27">
        <f>G289+G290</f>
        <v>0</v>
      </c>
      <c r="H288" s="27">
        <f>H289+H290</f>
        <v>0</v>
      </c>
      <c r="I288" s="27">
        <f>I289+I290</f>
        <v>25</v>
      </c>
      <c r="J288" s="104"/>
      <c r="K288" s="104"/>
      <c r="L288" s="83"/>
    </row>
    <row r="289" spans="1:12" ht="30.75" customHeight="1">
      <c r="A289" s="83"/>
      <c r="B289" s="101"/>
      <c r="C289" s="30" t="s">
        <v>139</v>
      </c>
      <c r="D289" s="36"/>
      <c r="E289" s="28">
        <v>15</v>
      </c>
      <c r="F289" s="28">
        <v>15</v>
      </c>
      <c r="G289" s="28">
        <v>0</v>
      </c>
      <c r="H289" s="28">
        <v>0</v>
      </c>
      <c r="I289" s="28">
        <v>15</v>
      </c>
      <c r="J289" s="104"/>
      <c r="K289" s="104"/>
      <c r="L289" s="83"/>
    </row>
    <row r="290" spans="1:12" ht="33" customHeight="1">
      <c r="A290" s="83"/>
      <c r="B290" s="101"/>
      <c r="C290" s="35" t="s">
        <v>224</v>
      </c>
      <c r="D290" s="36"/>
      <c r="E290" s="28">
        <v>10</v>
      </c>
      <c r="F290" s="28">
        <v>10</v>
      </c>
      <c r="G290" s="28">
        <v>0</v>
      </c>
      <c r="H290" s="28">
        <v>0</v>
      </c>
      <c r="I290" s="28">
        <v>10</v>
      </c>
      <c r="J290" s="104"/>
      <c r="K290" s="104"/>
      <c r="L290" s="83"/>
    </row>
    <row r="291" spans="1:12" ht="22.5" customHeight="1">
      <c r="A291" s="83"/>
      <c r="B291" s="101"/>
      <c r="C291" s="29" t="s">
        <v>69</v>
      </c>
      <c r="D291" s="36"/>
      <c r="E291" s="27">
        <f>E292+E295</f>
        <v>30</v>
      </c>
      <c r="F291" s="27">
        <f>F292+F295</f>
        <v>30</v>
      </c>
      <c r="G291" s="27">
        <f>G292+G295</f>
        <v>0</v>
      </c>
      <c r="H291" s="27">
        <f>H292+H295</f>
        <v>0</v>
      </c>
      <c r="I291" s="27">
        <f>I292+I295</f>
        <v>30</v>
      </c>
      <c r="J291" s="104"/>
      <c r="K291" s="104"/>
      <c r="L291" s="83"/>
    </row>
    <row r="292" spans="1:12" ht="38.25" customHeight="1">
      <c r="A292" s="83"/>
      <c r="B292" s="101"/>
      <c r="C292" s="30" t="s">
        <v>70</v>
      </c>
      <c r="D292" s="36"/>
      <c r="E292" s="25">
        <f>E293+E294</f>
        <v>15</v>
      </c>
      <c r="F292" s="25">
        <f>F293+F294</f>
        <v>15</v>
      </c>
      <c r="G292" s="25">
        <f>G293+G294</f>
        <v>0</v>
      </c>
      <c r="H292" s="25">
        <f>H293+H294</f>
        <v>0</v>
      </c>
      <c r="I292" s="25">
        <f>I293+I294</f>
        <v>15</v>
      </c>
      <c r="J292" s="104"/>
      <c r="K292" s="104"/>
      <c r="L292" s="83"/>
    </row>
    <row r="293" spans="1:12" ht="97.5" customHeight="1">
      <c r="A293" s="83"/>
      <c r="B293" s="101"/>
      <c r="C293" s="35" t="s">
        <v>61</v>
      </c>
      <c r="D293" s="36"/>
      <c r="E293" s="26">
        <v>10</v>
      </c>
      <c r="F293" s="28">
        <v>10</v>
      </c>
      <c r="G293" s="42">
        <v>0</v>
      </c>
      <c r="H293" s="28">
        <v>0</v>
      </c>
      <c r="I293" s="28">
        <f>E293-H293</f>
        <v>10</v>
      </c>
      <c r="J293" s="104"/>
      <c r="K293" s="104"/>
      <c r="L293" s="83"/>
    </row>
    <row r="294" spans="1:12" ht="70.5" customHeight="1">
      <c r="A294" s="83"/>
      <c r="B294" s="101"/>
      <c r="C294" s="35" t="s">
        <v>68</v>
      </c>
      <c r="D294" s="36"/>
      <c r="E294" s="26">
        <v>5</v>
      </c>
      <c r="F294" s="28">
        <v>5</v>
      </c>
      <c r="G294" s="42">
        <v>0</v>
      </c>
      <c r="H294" s="28">
        <v>0</v>
      </c>
      <c r="I294" s="28">
        <v>5</v>
      </c>
      <c r="J294" s="104"/>
      <c r="K294" s="104"/>
      <c r="L294" s="83"/>
    </row>
    <row r="295" spans="1:12" ht="32.25" customHeight="1">
      <c r="A295" s="83"/>
      <c r="B295" s="101"/>
      <c r="C295" s="30" t="s">
        <v>71</v>
      </c>
      <c r="D295" s="36"/>
      <c r="E295" s="25">
        <f>E296+E297+E298</f>
        <v>15</v>
      </c>
      <c r="F295" s="25">
        <f>F296+F297+F298</f>
        <v>15</v>
      </c>
      <c r="G295" s="25">
        <f>G296+G297+G298</f>
        <v>0</v>
      </c>
      <c r="H295" s="25">
        <f>H296+H297+H298</f>
        <v>0</v>
      </c>
      <c r="I295" s="25">
        <f>I296+I297+I298</f>
        <v>15</v>
      </c>
      <c r="J295" s="104"/>
      <c r="K295" s="104"/>
      <c r="L295" s="83"/>
    </row>
    <row r="296" spans="1:12" ht="102.75" customHeight="1">
      <c r="A296" s="83"/>
      <c r="B296" s="101"/>
      <c r="C296" s="35" t="s">
        <v>63</v>
      </c>
      <c r="D296" s="36"/>
      <c r="E296" s="28">
        <v>5</v>
      </c>
      <c r="F296" s="28">
        <v>5</v>
      </c>
      <c r="G296" s="42">
        <v>0</v>
      </c>
      <c r="H296" s="28">
        <v>0</v>
      </c>
      <c r="I296" s="28">
        <v>5</v>
      </c>
      <c r="J296" s="104"/>
      <c r="K296" s="104"/>
      <c r="L296" s="83"/>
    </row>
    <row r="297" spans="1:12" ht="68.25" customHeight="1">
      <c r="A297" s="83"/>
      <c r="B297" s="101"/>
      <c r="C297" s="35" t="s">
        <v>64</v>
      </c>
      <c r="D297" s="36"/>
      <c r="E297" s="28">
        <v>5</v>
      </c>
      <c r="F297" s="28">
        <v>5</v>
      </c>
      <c r="G297" s="42">
        <v>0</v>
      </c>
      <c r="H297" s="28">
        <v>0</v>
      </c>
      <c r="I297" s="28">
        <v>5</v>
      </c>
      <c r="J297" s="104"/>
      <c r="K297" s="104"/>
      <c r="L297" s="83"/>
    </row>
    <row r="298" spans="1:12" ht="67.5" customHeight="1">
      <c r="A298" s="83"/>
      <c r="B298" s="101"/>
      <c r="C298" s="35" t="s">
        <v>65</v>
      </c>
      <c r="D298" s="36"/>
      <c r="E298" s="28">
        <v>5</v>
      </c>
      <c r="F298" s="28">
        <v>5</v>
      </c>
      <c r="G298" s="28">
        <v>0</v>
      </c>
      <c r="H298" s="28">
        <v>0</v>
      </c>
      <c r="I298" s="28">
        <v>5</v>
      </c>
      <c r="J298" s="104"/>
      <c r="K298" s="104"/>
      <c r="L298" s="83"/>
    </row>
    <row r="299" spans="1:12" ht="30" customHeight="1">
      <c r="A299" s="115">
        <v>18</v>
      </c>
      <c r="B299" s="135" t="s">
        <v>86</v>
      </c>
      <c r="C299" s="29" t="s">
        <v>73</v>
      </c>
      <c r="D299" s="36"/>
      <c r="E299" s="27">
        <f>E300+E301</f>
        <v>30</v>
      </c>
      <c r="F299" s="27">
        <f>F300+F301</f>
        <v>30</v>
      </c>
      <c r="G299" s="27">
        <f>G300+G301</f>
        <v>0</v>
      </c>
      <c r="H299" s="27">
        <f>H300+H301</f>
        <v>0</v>
      </c>
      <c r="I299" s="27">
        <f>I300+I301</f>
        <v>30</v>
      </c>
      <c r="J299" s="125">
        <f>I299+I302+I305</f>
        <v>85</v>
      </c>
      <c r="K299" s="125" t="s">
        <v>103</v>
      </c>
      <c r="L299" s="115"/>
    </row>
    <row r="300" spans="1:12" ht="30" customHeight="1">
      <c r="A300" s="116"/>
      <c r="B300" s="136"/>
      <c r="C300" s="35" t="s">
        <v>225</v>
      </c>
      <c r="D300" s="36"/>
      <c r="E300" s="28">
        <v>15</v>
      </c>
      <c r="F300" s="28">
        <v>15</v>
      </c>
      <c r="G300" s="28">
        <v>0</v>
      </c>
      <c r="H300" s="28">
        <v>0</v>
      </c>
      <c r="I300" s="28">
        <v>15</v>
      </c>
      <c r="J300" s="126"/>
      <c r="K300" s="126"/>
      <c r="L300" s="116"/>
    </row>
    <row r="301" spans="1:12" ht="43.5" customHeight="1">
      <c r="A301" s="116"/>
      <c r="B301" s="136"/>
      <c r="C301" s="35" t="s">
        <v>226</v>
      </c>
      <c r="D301" s="36"/>
      <c r="E301" s="28">
        <v>15</v>
      </c>
      <c r="F301" s="28">
        <v>15</v>
      </c>
      <c r="G301" s="28">
        <v>0</v>
      </c>
      <c r="H301" s="28">
        <v>0</v>
      </c>
      <c r="I301" s="28">
        <v>15</v>
      </c>
      <c r="J301" s="126"/>
      <c r="K301" s="126"/>
      <c r="L301" s="116"/>
    </row>
    <row r="302" spans="1:12" ht="30" customHeight="1">
      <c r="A302" s="116"/>
      <c r="B302" s="136"/>
      <c r="C302" s="29" t="s">
        <v>74</v>
      </c>
      <c r="D302" s="36"/>
      <c r="E302" s="27">
        <f>E303+E304</f>
        <v>25</v>
      </c>
      <c r="F302" s="27">
        <f>F303+F304</f>
        <v>25</v>
      </c>
      <c r="G302" s="27">
        <f>G303+G304</f>
        <v>0</v>
      </c>
      <c r="H302" s="27">
        <f>H303+H304</f>
        <v>0</v>
      </c>
      <c r="I302" s="27">
        <f>I303+I304</f>
        <v>25</v>
      </c>
      <c r="J302" s="126"/>
      <c r="K302" s="126"/>
      <c r="L302" s="116"/>
    </row>
    <row r="303" spans="1:12" ht="30" customHeight="1">
      <c r="A303" s="116"/>
      <c r="B303" s="136"/>
      <c r="C303" s="30" t="s">
        <v>227</v>
      </c>
      <c r="D303" s="36"/>
      <c r="E303" s="28">
        <v>15</v>
      </c>
      <c r="F303" s="28">
        <v>15</v>
      </c>
      <c r="G303" s="28">
        <v>0</v>
      </c>
      <c r="H303" s="28">
        <v>0</v>
      </c>
      <c r="I303" s="28">
        <v>15</v>
      </c>
      <c r="J303" s="126"/>
      <c r="K303" s="126"/>
      <c r="L303" s="116"/>
    </row>
    <row r="304" spans="1:12" ht="30" customHeight="1">
      <c r="A304" s="116"/>
      <c r="B304" s="136"/>
      <c r="C304" s="35" t="s">
        <v>228</v>
      </c>
      <c r="D304" s="36"/>
      <c r="E304" s="28">
        <v>10</v>
      </c>
      <c r="F304" s="28">
        <v>10</v>
      </c>
      <c r="G304" s="28">
        <v>0</v>
      </c>
      <c r="H304" s="28">
        <v>0</v>
      </c>
      <c r="I304" s="28">
        <v>10</v>
      </c>
      <c r="J304" s="126"/>
      <c r="K304" s="126"/>
      <c r="L304" s="116"/>
    </row>
    <row r="305" spans="1:12" ht="30" customHeight="1">
      <c r="A305" s="116"/>
      <c r="B305" s="136"/>
      <c r="C305" s="29" t="s">
        <v>99</v>
      </c>
      <c r="D305" s="36"/>
      <c r="E305" s="27">
        <f>E306+E309</f>
        <v>30</v>
      </c>
      <c r="F305" s="27">
        <f>F306+F309</f>
        <v>30</v>
      </c>
      <c r="G305" s="27">
        <f>G306+G309</f>
        <v>0</v>
      </c>
      <c r="H305" s="27">
        <f>H306+H309</f>
        <v>0</v>
      </c>
      <c r="I305" s="27">
        <f>I306+I309</f>
        <v>30</v>
      </c>
      <c r="J305" s="126"/>
      <c r="K305" s="126"/>
      <c r="L305" s="116"/>
    </row>
    <row r="306" spans="1:12" ht="43.5" customHeight="1">
      <c r="A306" s="116"/>
      <c r="B306" s="136"/>
      <c r="C306" s="33" t="s">
        <v>87</v>
      </c>
      <c r="D306" s="36"/>
      <c r="E306" s="25">
        <f>E307+E308</f>
        <v>15</v>
      </c>
      <c r="F306" s="25">
        <f>F307+F308</f>
        <v>15</v>
      </c>
      <c r="G306" s="25">
        <f>G307+G308</f>
        <v>0</v>
      </c>
      <c r="H306" s="25">
        <f>H307+H308</f>
        <v>0</v>
      </c>
      <c r="I306" s="25">
        <f>I307+I308</f>
        <v>15</v>
      </c>
      <c r="J306" s="126"/>
      <c r="K306" s="126"/>
      <c r="L306" s="116"/>
    </row>
    <row r="307" spans="1:12" ht="120.75" customHeight="1">
      <c r="A307" s="116"/>
      <c r="B307" s="136"/>
      <c r="C307" s="34" t="s">
        <v>88</v>
      </c>
      <c r="D307" s="36"/>
      <c r="E307" s="26">
        <v>10</v>
      </c>
      <c r="F307" s="28">
        <v>10</v>
      </c>
      <c r="G307" s="28">
        <v>0</v>
      </c>
      <c r="H307" s="28">
        <v>0</v>
      </c>
      <c r="I307" s="28">
        <v>10</v>
      </c>
      <c r="J307" s="126"/>
      <c r="K307" s="126"/>
      <c r="L307" s="116"/>
    </row>
    <row r="308" spans="1:12" ht="67.5" customHeight="1">
      <c r="A308" s="116"/>
      <c r="B308" s="136"/>
      <c r="C308" s="34" t="s">
        <v>89</v>
      </c>
      <c r="D308" s="36"/>
      <c r="E308" s="26">
        <v>5</v>
      </c>
      <c r="F308" s="28">
        <v>5</v>
      </c>
      <c r="G308" s="28">
        <v>0</v>
      </c>
      <c r="H308" s="28">
        <v>0</v>
      </c>
      <c r="I308" s="28">
        <v>5</v>
      </c>
      <c r="J308" s="126"/>
      <c r="K308" s="126"/>
      <c r="L308" s="116"/>
    </row>
    <row r="309" spans="1:12" ht="31.5" customHeight="1">
      <c r="A309" s="116"/>
      <c r="B309" s="136"/>
      <c r="C309" s="30" t="s">
        <v>71</v>
      </c>
      <c r="D309" s="36"/>
      <c r="E309" s="25">
        <f>E310+E311+E312</f>
        <v>15</v>
      </c>
      <c r="F309" s="25">
        <f>F310+F311+F312</f>
        <v>15</v>
      </c>
      <c r="G309" s="25">
        <f>G310+G311+G312</f>
        <v>0</v>
      </c>
      <c r="H309" s="25">
        <f>H310+H311+H312</f>
        <v>0</v>
      </c>
      <c r="I309" s="25">
        <f>I310+I311+I312</f>
        <v>15</v>
      </c>
      <c r="J309" s="126"/>
      <c r="K309" s="126"/>
      <c r="L309" s="116"/>
    </row>
    <row r="310" spans="1:12" ht="132.75" customHeight="1">
      <c r="A310" s="116"/>
      <c r="B310" s="136"/>
      <c r="C310" s="34" t="s">
        <v>90</v>
      </c>
      <c r="D310" s="36"/>
      <c r="E310" s="28">
        <v>5</v>
      </c>
      <c r="F310" s="28">
        <v>5</v>
      </c>
      <c r="G310" s="28">
        <v>0</v>
      </c>
      <c r="H310" s="28">
        <v>0</v>
      </c>
      <c r="I310" s="28">
        <v>5</v>
      </c>
      <c r="J310" s="126"/>
      <c r="K310" s="126"/>
      <c r="L310" s="116"/>
    </row>
    <row r="311" spans="1:12" ht="67.5" customHeight="1">
      <c r="A311" s="116"/>
      <c r="B311" s="136"/>
      <c r="C311" s="34" t="s">
        <v>91</v>
      </c>
      <c r="D311" s="36"/>
      <c r="E311" s="28">
        <v>5</v>
      </c>
      <c r="F311" s="28">
        <v>5</v>
      </c>
      <c r="G311" s="28">
        <v>0</v>
      </c>
      <c r="H311" s="28">
        <v>0</v>
      </c>
      <c r="I311" s="28">
        <v>5</v>
      </c>
      <c r="J311" s="126"/>
      <c r="K311" s="126"/>
      <c r="L311" s="116"/>
    </row>
    <row r="312" spans="1:12" ht="67.5" customHeight="1">
      <c r="A312" s="116"/>
      <c r="B312" s="137"/>
      <c r="C312" s="34" t="s">
        <v>65</v>
      </c>
      <c r="D312" s="36"/>
      <c r="E312" s="28">
        <v>5</v>
      </c>
      <c r="F312" s="28">
        <v>5</v>
      </c>
      <c r="G312" s="28">
        <v>0</v>
      </c>
      <c r="H312" s="28">
        <v>0</v>
      </c>
      <c r="I312" s="28">
        <v>5</v>
      </c>
      <c r="J312" s="127"/>
      <c r="K312" s="127"/>
      <c r="L312" s="117"/>
    </row>
    <row r="313" spans="1:12" ht="30" customHeight="1">
      <c r="A313" s="83">
        <v>19</v>
      </c>
      <c r="B313" s="101" t="s">
        <v>50</v>
      </c>
      <c r="C313" s="29" t="s">
        <v>73</v>
      </c>
      <c r="D313" s="36"/>
      <c r="E313" s="27">
        <f>E314+E315</f>
        <v>30</v>
      </c>
      <c r="F313" s="27">
        <f>F314+F315</f>
        <v>30</v>
      </c>
      <c r="G313" s="27">
        <f>G314+G315</f>
        <v>0</v>
      </c>
      <c r="H313" s="27">
        <f>H314+H315</f>
        <v>0</v>
      </c>
      <c r="I313" s="27">
        <f>I314+I315</f>
        <v>30</v>
      </c>
      <c r="J313" s="104">
        <f>I313+I316+I319</f>
        <v>85</v>
      </c>
      <c r="K313" s="104" t="s">
        <v>103</v>
      </c>
      <c r="L313" s="83"/>
    </row>
    <row r="314" spans="1:12" ht="30" customHeight="1">
      <c r="A314" s="83"/>
      <c r="B314" s="101"/>
      <c r="C314" s="35" t="s">
        <v>229</v>
      </c>
      <c r="D314" s="36"/>
      <c r="E314" s="28">
        <v>15</v>
      </c>
      <c r="F314" s="28">
        <v>15</v>
      </c>
      <c r="G314" s="28">
        <v>0</v>
      </c>
      <c r="H314" s="28">
        <v>0</v>
      </c>
      <c r="I314" s="28">
        <v>15</v>
      </c>
      <c r="J314" s="104"/>
      <c r="K314" s="104"/>
      <c r="L314" s="83"/>
    </row>
    <row r="315" spans="1:12" ht="30" customHeight="1">
      <c r="A315" s="83"/>
      <c r="B315" s="101"/>
      <c r="C315" s="35" t="s">
        <v>223</v>
      </c>
      <c r="D315" s="36"/>
      <c r="E315" s="28">
        <v>15</v>
      </c>
      <c r="F315" s="28">
        <v>15</v>
      </c>
      <c r="G315" s="28">
        <v>0</v>
      </c>
      <c r="H315" s="28">
        <v>0</v>
      </c>
      <c r="I315" s="28">
        <v>15</v>
      </c>
      <c r="J315" s="104"/>
      <c r="K315" s="104"/>
      <c r="L315" s="83"/>
    </row>
    <row r="316" spans="1:12" ht="30" customHeight="1">
      <c r="A316" s="83"/>
      <c r="B316" s="101"/>
      <c r="C316" s="29" t="s">
        <v>74</v>
      </c>
      <c r="D316" s="36"/>
      <c r="E316" s="27">
        <f>E317+E318</f>
        <v>25</v>
      </c>
      <c r="F316" s="27">
        <f>F317+F318</f>
        <v>25</v>
      </c>
      <c r="G316" s="27">
        <f>G317+G318</f>
        <v>0</v>
      </c>
      <c r="H316" s="27">
        <f>H317+H318</f>
        <v>0</v>
      </c>
      <c r="I316" s="27">
        <f>I317+I318</f>
        <v>25</v>
      </c>
      <c r="J316" s="104"/>
      <c r="K316" s="104"/>
      <c r="L316" s="83"/>
    </row>
    <row r="317" spans="1:12" ht="30" customHeight="1">
      <c r="A317" s="83"/>
      <c r="B317" s="101"/>
      <c r="C317" s="30" t="s">
        <v>230</v>
      </c>
      <c r="D317" s="36"/>
      <c r="E317" s="28">
        <v>15</v>
      </c>
      <c r="F317" s="28">
        <v>15</v>
      </c>
      <c r="G317" s="28">
        <v>0</v>
      </c>
      <c r="H317" s="28">
        <v>0</v>
      </c>
      <c r="I317" s="28">
        <v>15</v>
      </c>
      <c r="J317" s="104"/>
      <c r="K317" s="104"/>
      <c r="L317" s="83"/>
    </row>
    <row r="318" spans="1:12" ht="30" customHeight="1">
      <c r="A318" s="83"/>
      <c r="B318" s="101"/>
      <c r="C318" s="30" t="s">
        <v>231</v>
      </c>
      <c r="D318" s="36"/>
      <c r="E318" s="28">
        <v>10</v>
      </c>
      <c r="F318" s="28">
        <v>10</v>
      </c>
      <c r="G318" s="28">
        <v>0</v>
      </c>
      <c r="H318" s="28">
        <v>0</v>
      </c>
      <c r="I318" s="28">
        <v>10</v>
      </c>
      <c r="J318" s="104"/>
      <c r="K318" s="104"/>
      <c r="L318" s="83"/>
    </row>
    <row r="319" spans="1:12" ht="30" customHeight="1">
      <c r="A319" s="83"/>
      <c r="B319" s="101"/>
      <c r="C319" s="29" t="s">
        <v>69</v>
      </c>
      <c r="D319" s="36"/>
      <c r="E319" s="27">
        <f>E320+E323</f>
        <v>30</v>
      </c>
      <c r="F319" s="27">
        <f>F320+F323</f>
        <v>30</v>
      </c>
      <c r="G319" s="27">
        <f>G320+G323</f>
        <v>0</v>
      </c>
      <c r="H319" s="27">
        <f>H320+H323</f>
        <v>0</v>
      </c>
      <c r="I319" s="27">
        <f>I320+I323</f>
        <v>30</v>
      </c>
      <c r="J319" s="104"/>
      <c r="K319" s="104"/>
      <c r="L319" s="83"/>
    </row>
    <row r="320" spans="1:12" ht="36" customHeight="1">
      <c r="A320" s="83"/>
      <c r="B320" s="101"/>
      <c r="C320" s="30" t="s">
        <v>70</v>
      </c>
      <c r="D320" s="36"/>
      <c r="E320" s="25">
        <f>E321+E322</f>
        <v>15</v>
      </c>
      <c r="F320" s="25">
        <f>F321+F322</f>
        <v>15</v>
      </c>
      <c r="G320" s="25">
        <f>G321+G322</f>
        <v>0</v>
      </c>
      <c r="H320" s="25">
        <f>H321+H322</f>
        <v>0</v>
      </c>
      <c r="I320" s="25">
        <f>I321+I322</f>
        <v>15</v>
      </c>
      <c r="J320" s="104"/>
      <c r="K320" s="104"/>
      <c r="L320" s="83"/>
    </row>
    <row r="321" spans="1:12" ht="94.5" customHeight="1">
      <c r="A321" s="83"/>
      <c r="B321" s="101"/>
      <c r="C321" s="35" t="s">
        <v>117</v>
      </c>
      <c r="D321" s="36"/>
      <c r="E321" s="26">
        <v>10</v>
      </c>
      <c r="F321" s="28">
        <v>10</v>
      </c>
      <c r="G321" s="28">
        <v>0</v>
      </c>
      <c r="H321" s="28">
        <v>0</v>
      </c>
      <c r="I321" s="28">
        <v>10</v>
      </c>
      <c r="J321" s="104"/>
      <c r="K321" s="104"/>
      <c r="L321" s="83"/>
    </row>
    <row r="322" spans="1:12" ht="69" customHeight="1">
      <c r="A322" s="83"/>
      <c r="B322" s="101"/>
      <c r="C322" s="35" t="s">
        <v>68</v>
      </c>
      <c r="D322" s="36"/>
      <c r="E322" s="26">
        <v>5</v>
      </c>
      <c r="F322" s="28">
        <v>5</v>
      </c>
      <c r="G322" s="28">
        <v>0</v>
      </c>
      <c r="H322" s="28">
        <v>0</v>
      </c>
      <c r="I322" s="28">
        <v>5</v>
      </c>
      <c r="J322" s="104"/>
      <c r="K322" s="104"/>
      <c r="L322" s="83"/>
    </row>
    <row r="323" spans="1:12" ht="30" customHeight="1">
      <c r="A323" s="83"/>
      <c r="B323" s="101"/>
      <c r="C323" s="30" t="s">
        <v>71</v>
      </c>
      <c r="D323" s="36"/>
      <c r="E323" s="25">
        <f>E324+E325+E326</f>
        <v>15</v>
      </c>
      <c r="F323" s="25">
        <f>F324+F325+F326</f>
        <v>15</v>
      </c>
      <c r="G323" s="25">
        <f>G324+G325+G326</f>
        <v>0</v>
      </c>
      <c r="H323" s="25">
        <f>H324+H325+H326</f>
        <v>0</v>
      </c>
      <c r="I323" s="25">
        <f>I324+I325+I326</f>
        <v>15</v>
      </c>
      <c r="J323" s="104"/>
      <c r="K323" s="104"/>
      <c r="L323" s="83"/>
    </row>
    <row r="324" spans="1:12" ht="112.5" customHeight="1">
      <c r="A324" s="83"/>
      <c r="B324" s="101"/>
      <c r="C324" s="35" t="s">
        <v>63</v>
      </c>
      <c r="D324" s="36"/>
      <c r="E324" s="28">
        <v>5</v>
      </c>
      <c r="F324" s="28">
        <v>5</v>
      </c>
      <c r="G324" s="28">
        <v>0</v>
      </c>
      <c r="H324" s="28">
        <v>0</v>
      </c>
      <c r="I324" s="28">
        <v>5</v>
      </c>
      <c r="J324" s="104"/>
      <c r="K324" s="104"/>
      <c r="L324" s="83"/>
    </row>
    <row r="325" spans="1:12" ht="66.75" customHeight="1">
      <c r="A325" s="83"/>
      <c r="B325" s="101"/>
      <c r="C325" s="35" t="s">
        <v>64</v>
      </c>
      <c r="D325" s="36"/>
      <c r="E325" s="28">
        <v>5</v>
      </c>
      <c r="F325" s="28">
        <v>5</v>
      </c>
      <c r="G325" s="28">
        <v>0</v>
      </c>
      <c r="H325" s="28">
        <v>0</v>
      </c>
      <c r="I325" s="28">
        <v>5</v>
      </c>
      <c r="J325" s="104"/>
      <c r="K325" s="104"/>
      <c r="L325" s="83"/>
    </row>
    <row r="326" spans="1:12" ht="66" customHeight="1">
      <c r="A326" s="83"/>
      <c r="B326" s="101"/>
      <c r="C326" s="35" t="s">
        <v>120</v>
      </c>
      <c r="D326" s="36"/>
      <c r="E326" s="28">
        <v>5</v>
      </c>
      <c r="F326" s="28">
        <v>5</v>
      </c>
      <c r="G326" s="28">
        <v>0</v>
      </c>
      <c r="H326" s="28">
        <v>0</v>
      </c>
      <c r="I326" s="28">
        <v>5</v>
      </c>
      <c r="J326" s="104"/>
      <c r="K326" s="104"/>
      <c r="L326" s="83"/>
    </row>
    <row r="327" spans="1:14" ht="15.75">
      <c r="A327" s="83">
        <v>20</v>
      </c>
      <c r="B327" s="101" t="s">
        <v>315</v>
      </c>
      <c r="C327" s="23" t="s">
        <v>134</v>
      </c>
      <c r="D327" s="62"/>
      <c r="E327" s="73">
        <v>25</v>
      </c>
      <c r="F327" s="1">
        <v>25</v>
      </c>
      <c r="G327" s="3"/>
      <c r="H327" s="63"/>
      <c r="I327" s="1">
        <f>(F327+G327)-H327</f>
        <v>25</v>
      </c>
      <c r="J327" s="110">
        <f>I327+I330+I333+I336</f>
        <v>85</v>
      </c>
      <c r="K327" s="88" t="s">
        <v>103</v>
      </c>
      <c r="L327" s="107"/>
      <c r="N327" s="76"/>
    </row>
    <row r="328" spans="1:12" ht="51">
      <c r="A328" s="83"/>
      <c r="B328" s="101"/>
      <c r="C328" s="23" t="s">
        <v>305</v>
      </c>
      <c r="D328" s="62"/>
      <c r="E328" s="73">
        <v>15</v>
      </c>
      <c r="F328" s="1">
        <v>15</v>
      </c>
      <c r="G328" s="3">
        <v>0</v>
      </c>
      <c r="H328" s="63">
        <v>0</v>
      </c>
      <c r="I328" s="1">
        <v>15</v>
      </c>
      <c r="J328" s="111"/>
      <c r="K328" s="113"/>
      <c r="L328" s="108"/>
    </row>
    <row r="329" spans="1:12" ht="38.25">
      <c r="A329" s="83"/>
      <c r="B329" s="101"/>
      <c r="C329" s="62" t="s">
        <v>304</v>
      </c>
      <c r="D329" s="62"/>
      <c r="E329" s="72">
        <v>10</v>
      </c>
      <c r="F329" s="57">
        <v>10</v>
      </c>
      <c r="G329" s="3">
        <v>0</v>
      </c>
      <c r="H329" s="63">
        <v>0</v>
      </c>
      <c r="I329" s="1">
        <v>10</v>
      </c>
      <c r="J329" s="111"/>
      <c r="K329" s="113"/>
      <c r="L329" s="108"/>
    </row>
    <row r="330" spans="1:15" ht="15.75">
      <c r="A330" s="83"/>
      <c r="B330" s="101"/>
      <c r="C330" s="23" t="s">
        <v>79</v>
      </c>
      <c r="D330" s="62" t="s">
        <v>27</v>
      </c>
      <c r="E330" s="73">
        <v>20</v>
      </c>
      <c r="F330" s="1">
        <v>20</v>
      </c>
      <c r="G330" s="3">
        <v>0</v>
      </c>
      <c r="H330" s="3">
        <v>0</v>
      </c>
      <c r="I330" s="1">
        <f>(F330+G330)-H330</f>
        <v>20</v>
      </c>
      <c r="J330" s="111"/>
      <c r="K330" s="113"/>
      <c r="L330" s="108"/>
      <c r="O330" s="77"/>
    </row>
    <row r="331" spans="1:12" ht="39">
      <c r="A331" s="83"/>
      <c r="B331" s="101"/>
      <c r="C331" s="62" t="s">
        <v>303</v>
      </c>
      <c r="D331" s="62"/>
      <c r="E331" s="72">
        <v>10</v>
      </c>
      <c r="F331" s="57">
        <v>10</v>
      </c>
      <c r="G331" s="3">
        <v>0</v>
      </c>
      <c r="H331" s="63">
        <v>0</v>
      </c>
      <c r="I331" s="1">
        <v>10</v>
      </c>
      <c r="J331" s="111"/>
      <c r="K331" s="113"/>
      <c r="L331" s="108"/>
    </row>
    <row r="332" spans="1:16" ht="51.75">
      <c r="A332" s="83"/>
      <c r="B332" s="101"/>
      <c r="C332" s="62" t="s">
        <v>302</v>
      </c>
      <c r="D332" s="62"/>
      <c r="E332" s="72">
        <v>10</v>
      </c>
      <c r="F332" s="57">
        <v>10</v>
      </c>
      <c r="G332" s="3">
        <v>0</v>
      </c>
      <c r="H332" s="63">
        <v>0</v>
      </c>
      <c r="I332" s="1">
        <v>10</v>
      </c>
      <c r="J332" s="111"/>
      <c r="K332" s="113"/>
      <c r="L332" s="108"/>
      <c r="P332" s="83"/>
    </row>
    <row r="333" spans="1:16" ht="25.5">
      <c r="A333" s="83"/>
      <c r="B333" s="101"/>
      <c r="C333" s="23" t="s">
        <v>83</v>
      </c>
      <c r="D333" s="62"/>
      <c r="E333" s="73">
        <v>20</v>
      </c>
      <c r="F333" s="1">
        <v>20</v>
      </c>
      <c r="G333" s="3">
        <v>0</v>
      </c>
      <c r="H333" s="3">
        <v>0</v>
      </c>
      <c r="I333" s="1">
        <f>(F333+G333)-H333</f>
        <v>20</v>
      </c>
      <c r="J333" s="111"/>
      <c r="K333" s="113"/>
      <c r="L333" s="108"/>
      <c r="P333" s="83"/>
    </row>
    <row r="334" spans="1:16" ht="26.25">
      <c r="A334" s="83"/>
      <c r="B334" s="101"/>
      <c r="C334" s="61" t="s">
        <v>301</v>
      </c>
      <c r="D334" s="62"/>
      <c r="E334" s="72">
        <v>0</v>
      </c>
      <c r="F334" s="57">
        <v>10</v>
      </c>
      <c r="G334" s="3">
        <v>0</v>
      </c>
      <c r="H334" s="63">
        <v>0</v>
      </c>
      <c r="I334" s="1">
        <f>(F334+G334)-H334</f>
        <v>10</v>
      </c>
      <c r="J334" s="111"/>
      <c r="K334" s="113"/>
      <c r="L334" s="108"/>
      <c r="P334" s="83"/>
    </row>
    <row r="335" spans="1:16" ht="26.25">
      <c r="A335" s="83"/>
      <c r="B335" s="101"/>
      <c r="C335" s="62" t="s">
        <v>300</v>
      </c>
      <c r="D335" s="62"/>
      <c r="E335" s="72">
        <v>0</v>
      </c>
      <c r="F335" s="57">
        <v>10</v>
      </c>
      <c r="G335" s="3">
        <v>0</v>
      </c>
      <c r="H335" s="63">
        <v>0</v>
      </c>
      <c r="I335" s="1">
        <f>(F335+G335)-H335</f>
        <v>10</v>
      </c>
      <c r="J335" s="111"/>
      <c r="K335" s="113"/>
      <c r="L335" s="108"/>
      <c r="P335" s="83"/>
    </row>
    <row r="336" spans="1:16" ht="14.25">
      <c r="A336" s="83"/>
      <c r="B336" s="101"/>
      <c r="C336" s="71" t="s">
        <v>66</v>
      </c>
      <c r="D336" s="36"/>
      <c r="E336" s="51">
        <v>20</v>
      </c>
      <c r="F336" s="51">
        <v>20</v>
      </c>
      <c r="G336" s="51">
        <v>0</v>
      </c>
      <c r="H336" s="51">
        <v>0</v>
      </c>
      <c r="I336" s="74">
        <f>F336+H336</f>
        <v>20</v>
      </c>
      <c r="J336" s="111"/>
      <c r="K336" s="113"/>
      <c r="L336" s="109"/>
      <c r="P336" s="83"/>
    </row>
    <row r="337" spans="1:16" ht="27">
      <c r="A337" s="83"/>
      <c r="B337" s="101"/>
      <c r="C337" s="30" t="s">
        <v>60</v>
      </c>
      <c r="D337" s="36"/>
      <c r="E337" s="51">
        <v>10</v>
      </c>
      <c r="F337" s="51">
        <v>10</v>
      </c>
      <c r="G337" s="51"/>
      <c r="H337" s="51">
        <v>0</v>
      </c>
      <c r="I337" s="74">
        <f>F337+H337</f>
        <v>10</v>
      </c>
      <c r="J337" s="111"/>
      <c r="K337" s="113"/>
      <c r="L337" s="109"/>
      <c r="P337" s="83"/>
    </row>
    <row r="338" spans="1:16" ht="63.75">
      <c r="A338" s="83"/>
      <c r="B338" s="101"/>
      <c r="C338" s="35" t="s">
        <v>98</v>
      </c>
      <c r="D338" s="36"/>
      <c r="E338" s="51">
        <v>7</v>
      </c>
      <c r="F338" s="51">
        <v>7</v>
      </c>
      <c r="G338" s="51">
        <v>0</v>
      </c>
      <c r="H338" s="51">
        <v>0</v>
      </c>
      <c r="I338" s="51">
        <f>F338-H338</f>
        <v>7</v>
      </c>
      <c r="J338" s="111"/>
      <c r="K338" s="113"/>
      <c r="L338" s="109"/>
      <c r="P338" s="83"/>
    </row>
    <row r="339" spans="1:16" ht="38.25">
      <c r="A339" s="83"/>
      <c r="B339" s="101"/>
      <c r="C339" s="35" t="s">
        <v>97</v>
      </c>
      <c r="D339" s="36"/>
      <c r="E339" s="51">
        <v>3</v>
      </c>
      <c r="F339" s="51">
        <v>3</v>
      </c>
      <c r="G339" s="51">
        <v>0</v>
      </c>
      <c r="H339" s="51">
        <v>0</v>
      </c>
      <c r="I339" s="51">
        <v>3</v>
      </c>
      <c r="J339" s="111"/>
      <c r="K339" s="113"/>
      <c r="L339" s="109"/>
      <c r="P339" s="83"/>
    </row>
    <row r="340" spans="1:16" ht="25.5">
      <c r="A340" s="83"/>
      <c r="B340" s="101"/>
      <c r="C340" s="35" t="s">
        <v>299</v>
      </c>
      <c r="D340" s="36"/>
      <c r="E340" s="51">
        <v>10</v>
      </c>
      <c r="F340" s="51">
        <v>10</v>
      </c>
      <c r="G340" s="51">
        <v>0</v>
      </c>
      <c r="H340" s="51">
        <v>0</v>
      </c>
      <c r="I340" s="51">
        <v>10</v>
      </c>
      <c r="J340" s="111"/>
      <c r="K340" s="113"/>
      <c r="L340" s="109"/>
      <c r="P340" s="83"/>
    </row>
    <row r="341" spans="1:16" ht="63.75">
      <c r="A341" s="79"/>
      <c r="B341" s="101"/>
      <c r="C341" s="35" t="s">
        <v>298</v>
      </c>
      <c r="D341" s="36"/>
      <c r="E341" s="51">
        <v>5</v>
      </c>
      <c r="F341" s="51">
        <v>5</v>
      </c>
      <c r="G341" s="51">
        <v>0</v>
      </c>
      <c r="H341" s="51">
        <v>0</v>
      </c>
      <c r="I341" s="51">
        <v>5</v>
      </c>
      <c r="J341" s="111"/>
      <c r="K341" s="113"/>
      <c r="L341" s="109"/>
      <c r="P341" s="83"/>
    </row>
    <row r="342" spans="1:16" ht="51">
      <c r="A342" s="79"/>
      <c r="B342" s="101"/>
      <c r="C342" s="35" t="s">
        <v>96</v>
      </c>
      <c r="D342" s="36"/>
      <c r="E342" s="51">
        <v>3</v>
      </c>
      <c r="F342" s="51">
        <v>3</v>
      </c>
      <c r="G342" s="51">
        <v>0</v>
      </c>
      <c r="H342" s="51">
        <v>0</v>
      </c>
      <c r="I342" s="51">
        <v>3</v>
      </c>
      <c r="J342" s="111"/>
      <c r="K342" s="113"/>
      <c r="L342" s="109"/>
      <c r="P342" s="83"/>
    </row>
    <row r="343" spans="1:16" ht="38.25">
      <c r="A343" s="79"/>
      <c r="B343" s="101"/>
      <c r="C343" s="35" t="s">
        <v>92</v>
      </c>
      <c r="D343" s="36"/>
      <c r="E343" s="51">
        <v>2</v>
      </c>
      <c r="F343" s="51">
        <v>2</v>
      </c>
      <c r="G343" s="51">
        <v>0</v>
      </c>
      <c r="H343" s="51">
        <v>0</v>
      </c>
      <c r="I343" s="51">
        <v>2</v>
      </c>
      <c r="J343" s="112"/>
      <c r="K343" s="114"/>
      <c r="L343" s="109"/>
      <c r="P343" s="83"/>
    </row>
    <row r="344" ht="14.25">
      <c r="P344" s="83"/>
    </row>
    <row r="345" ht="14.25">
      <c r="P345" s="83"/>
    </row>
    <row r="346" ht="14.25">
      <c r="P346" s="83"/>
    </row>
    <row r="347" ht="14.25">
      <c r="P347" s="83"/>
    </row>
    <row r="348" ht="14.25">
      <c r="P348" s="83"/>
    </row>
  </sheetData>
  <sheetProtection/>
  <mergeCells count="119">
    <mergeCell ref="A6:L6"/>
    <mergeCell ref="K285:K298"/>
    <mergeCell ref="B299:B312"/>
    <mergeCell ref="A285:A298"/>
    <mergeCell ref="A1:B1"/>
    <mergeCell ref="C1:L1"/>
    <mergeCell ref="A2:B2"/>
    <mergeCell ref="C2:L2"/>
    <mergeCell ref="A4:L4"/>
    <mergeCell ref="A5:L5"/>
    <mergeCell ref="A7:L7"/>
    <mergeCell ref="A313:A326"/>
    <mergeCell ref="B313:B326"/>
    <mergeCell ref="J313:J326"/>
    <mergeCell ref="K313:K326"/>
    <mergeCell ref="L313:L326"/>
    <mergeCell ref="B285:B298"/>
    <mergeCell ref="J285:J298"/>
    <mergeCell ref="A268:A284"/>
    <mergeCell ref="B268:B284"/>
    <mergeCell ref="A200:A216"/>
    <mergeCell ref="J268:J284"/>
    <mergeCell ref="K268:K284"/>
    <mergeCell ref="J299:J312"/>
    <mergeCell ref="A234:A250"/>
    <mergeCell ref="A217:A233"/>
    <mergeCell ref="B217:B233"/>
    <mergeCell ref="B234:B250"/>
    <mergeCell ref="J234:J250"/>
    <mergeCell ref="K299:K312"/>
    <mergeCell ref="A149:A165"/>
    <mergeCell ref="B149:B165"/>
    <mergeCell ref="J149:J165"/>
    <mergeCell ref="L183:L199"/>
    <mergeCell ref="L217:L233"/>
    <mergeCell ref="L234:L250"/>
    <mergeCell ref="K217:K233"/>
    <mergeCell ref="J217:J233"/>
    <mergeCell ref="A183:A199"/>
    <mergeCell ref="B183:B199"/>
    <mergeCell ref="A166:A182"/>
    <mergeCell ref="B166:B182"/>
    <mergeCell ref="J166:J182"/>
    <mergeCell ref="K166:K182"/>
    <mergeCell ref="L166:L182"/>
    <mergeCell ref="B200:B216"/>
    <mergeCell ref="J200:J216"/>
    <mergeCell ref="K200:K216"/>
    <mergeCell ref="J183:J199"/>
    <mergeCell ref="K183:K199"/>
    <mergeCell ref="A115:A131"/>
    <mergeCell ref="B115:B131"/>
    <mergeCell ref="J115:J131"/>
    <mergeCell ref="K115:K131"/>
    <mergeCell ref="L115:L131"/>
    <mergeCell ref="A132:A148"/>
    <mergeCell ref="B132:B148"/>
    <mergeCell ref="K132:K148"/>
    <mergeCell ref="L132:L148"/>
    <mergeCell ref="A81:A97"/>
    <mergeCell ref="B81:B97"/>
    <mergeCell ref="A98:A114"/>
    <mergeCell ref="B98:B114"/>
    <mergeCell ref="J98:J114"/>
    <mergeCell ref="K98:K114"/>
    <mergeCell ref="J81:J97"/>
    <mergeCell ref="K81:K97"/>
    <mergeCell ref="K48:K63"/>
    <mergeCell ref="L48:L63"/>
    <mergeCell ref="A64:A80"/>
    <mergeCell ref="B64:B80"/>
    <mergeCell ref="J64:J80"/>
    <mergeCell ref="K64:K80"/>
    <mergeCell ref="L64:L80"/>
    <mergeCell ref="L13:L29"/>
    <mergeCell ref="K149:K165"/>
    <mergeCell ref="A30:A46"/>
    <mergeCell ref="B30:B46"/>
    <mergeCell ref="J30:J46"/>
    <mergeCell ref="K30:K46"/>
    <mergeCell ref="L30:L46"/>
    <mergeCell ref="A47:A63"/>
    <mergeCell ref="B47:B63"/>
    <mergeCell ref="J48:J63"/>
    <mergeCell ref="L9:L10"/>
    <mergeCell ref="A9:A10"/>
    <mergeCell ref="B9:D10"/>
    <mergeCell ref="E9:E10"/>
    <mergeCell ref="F9:I9"/>
    <mergeCell ref="J9:J10"/>
    <mergeCell ref="K9:K10"/>
    <mergeCell ref="L251:L267"/>
    <mergeCell ref="A299:A312"/>
    <mergeCell ref="A251:A267"/>
    <mergeCell ref="B251:B267"/>
    <mergeCell ref="J251:J267"/>
    <mergeCell ref="B11:D11"/>
    <mergeCell ref="A13:A29"/>
    <mergeCell ref="B13:B29"/>
    <mergeCell ref="J13:J29"/>
    <mergeCell ref="K13:K29"/>
    <mergeCell ref="L299:L312"/>
    <mergeCell ref="L285:L298"/>
    <mergeCell ref="L81:L97"/>
    <mergeCell ref="J132:J148"/>
    <mergeCell ref="L98:L114"/>
    <mergeCell ref="L200:L216"/>
    <mergeCell ref="K234:K250"/>
    <mergeCell ref="K251:K267"/>
    <mergeCell ref="L268:L284"/>
    <mergeCell ref="L149:L165"/>
    <mergeCell ref="A327:A340"/>
    <mergeCell ref="P332:P345"/>
    <mergeCell ref="P346:P348"/>
    <mergeCell ref="B327:B340"/>
    <mergeCell ref="B341:B343"/>
    <mergeCell ref="L327:L343"/>
    <mergeCell ref="J327:J343"/>
    <mergeCell ref="K327:K343"/>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N124"/>
  <sheetViews>
    <sheetView tabSelected="1" zoomScalePageLayoutView="0" workbookViewId="0" topLeftCell="A109">
      <selection activeCell="I130" sqref="I130"/>
    </sheetView>
  </sheetViews>
  <sheetFormatPr defaultColWidth="9.140625" defaultRowHeight="15"/>
  <cols>
    <col min="1" max="1" width="5.7109375" style="0" customWidth="1"/>
    <col min="2" max="2" width="15.7109375" style="0" customWidth="1"/>
    <col min="3" max="4" width="25.7109375" style="0" customWidth="1"/>
    <col min="5" max="5" width="7.7109375" style="0" customWidth="1"/>
    <col min="6" max="8" width="5.7109375" style="0" customWidth="1"/>
    <col min="9" max="9" width="7.7109375" style="0" customWidth="1"/>
    <col min="10" max="11" width="5.7109375" style="0" customWidth="1"/>
    <col min="12" max="12" width="10.7109375" style="0" customWidth="1"/>
  </cols>
  <sheetData>
    <row r="1" spans="1:12" ht="15.75">
      <c r="A1" s="100" t="s">
        <v>0</v>
      </c>
      <c r="B1" s="100"/>
      <c r="C1" s="100" t="s">
        <v>2</v>
      </c>
      <c r="D1" s="100"/>
      <c r="E1" s="100"/>
      <c r="F1" s="100"/>
      <c r="G1" s="100"/>
      <c r="H1" s="100"/>
      <c r="I1" s="100"/>
      <c r="J1" s="100"/>
      <c r="K1" s="100"/>
      <c r="L1" s="100"/>
    </row>
    <row r="2" spans="1:12" ht="15.75">
      <c r="A2" s="87" t="s">
        <v>1</v>
      </c>
      <c r="B2" s="87"/>
      <c r="C2" s="87" t="s">
        <v>3</v>
      </c>
      <c r="D2" s="87"/>
      <c r="E2" s="87"/>
      <c r="F2" s="87"/>
      <c r="G2" s="87"/>
      <c r="H2" s="87"/>
      <c r="I2" s="87"/>
      <c r="J2" s="87"/>
      <c r="K2" s="87"/>
      <c r="L2" s="87"/>
    </row>
    <row r="3" spans="1:12" ht="15.75">
      <c r="A3" s="5"/>
      <c r="B3" s="5"/>
      <c r="C3" s="5"/>
      <c r="D3" s="5"/>
      <c r="E3" s="5"/>
      <c r="F3" s="4"/>
      <c r="G3" s="9"/>
      <c r="H3" s="9"/>
      <c r="I3" s="4"/>
      <c r="J3" s="4"/>
      <c r="K3" s="4"/>
      <c r="L3" s="2"/>
    </row>
    <row r="4" spans="1:14" ht="15.75">
      <c r="A4" s="84" t="s">
        <v>4</v>
      </c>
      <c r="B4" s="84"/>
      <c r="C4" s="84"/>
      <c r="D4" s="84"/>
      <c r="E4" s="84"/>
      <c r="F4" s="84"/>
      <c r="G4" s="84"/>
      <c r="H4" s="84"/>
      <c r="I4" s="84"/>
      <c r="J4" s="84"/>
      <c r="K4" s="84"/>
      <c r="L4" s="84"/>
      <c r="M4" s="11"/>
      <c r="N4" s="11"/>
    </row>
    <row r="5" spans="1:14" ht="15.75">
      <c r="A5" s="84" t="s">
        <v>5</v>
      </c>
      <c r="B5" s="84"/>
      <c r="C5" s="84"/>
      <c r="D5" s="84"/>
      <c r="E5" s="84"/>
      <c r="F5" s="84"/>
      <c r="G5" s="84"/>
      <c r="H5" s="84"/>
      <c r="I5" s="84"/>
      <c r="J5" s="84"/>
      <c r="K5" s="84"/>
      <c r="L5" s="84"/>
      <c r="M5" s="11"/>
      <c r="N5" s="11"/>
    </row>
    <row r="6" spans="1:14" ht="18.75">
      <c r="A6" s="84" t="s">
        <v>126</v>
      </c>
      <c r="B6" s="84"/>
      <c r="C6" s="84"/>
      <c r="D6" s="84"/>
      <c r="E6" s="84"/>
      <c r="F6" s="84"/>
      <c r="G6" s="84"/>
      <c r="H6" s="84"/>
      <c r="I6" s="84"/>
      <c r="J6" s="84"/>
      <c r="K6" s="84"/>
      <c r="L6" s="84"/>
      <c r="M6" s="10"/>
      <c r="N6" s="10"/>
    </row>
    <row r="7" spans="1:14" ht="18.75">
      <c r="A7" s="84" t="s">
        <v>55</v>
      </c>
      <c r="B7" s="84"/>
      <c r="C7" s="84"/>
      <c r="D7" s="84"/>
      <c r="E7" s="84"/>
      <c r="F7" s="84"/>
      <c r="G7" s="84"/>
      <c r="H7" s="84"/>
      <c r="I7" s="84"/>
      <c r="J7" s="84"/>
      <c r="K7" s="84"/>
      <c r="L7" s="84"/>
      <c r="M7" s="10"/>
      <c r="N7" s="10"/>
    </row>
    <row r="9" spans="1:12" ht="15" customHeight="1">
      <c r="A9" s="82" t="s">
        <v>22</v>
      </c>
      <c r="B9" s="82" t="s">
        <v>56</v>
      </c>
      <c r="C9" s="82"/>
      <c r="D9" s="82"/>
      <c r="E9" s="82" t="s">
        <v>24</v>
      </c>
      <c r="F9" s="82" t="s">
        <v>122</v>
      </c>
      <c r="G9" s="82"/>
      <c r="H9" s="82"/>
      <c r="I9" s="82"/>
      <c r="J9" s="82" t="s">
        <v>29</v>
      </c>
      <c r="K9" s="82" t="s">
        <v>30</v>
      </c>
      <c r="L9" s="82" t="s">
        <v>26</v>
      </c>
    </row>
    <row r="10" spans="1:12" ht="38.25">
      <c r="A10" s="82"/>
      <c r="B10" s="82"/>
      <c r="C10" s="82"/>
      <c r="D10" s="82"/>
      <c r="E10" s="82"/>
      <c r="F10" s="1" t="s">
        <v>25</v>
      </c>
      <c r="G10" s="3" t="s">
        <v>123</v>
      </c>
      <c r="H10" s="3" t="s">
        <v>124</v>
      </c>
      <c r="I10" s="1" t="s">
        <v>28</v>
      </c>
      <c r="J10" s="82"/>
      <c r="K10" s="82"/>
      <c r="L10" s="82"/>
    </row>
    <row r="11" spans="1:12" ht="14.25">
      <c r="A11" s="18">
        <v>1</v>
      </c>
      <c r="B11" s="102">
        <v>2</v>
      </c>
      <c r="C11" s="102"/>
      <c r="D11" s="102"/>
      <c r="E11" s="18">
        <v>3</v>
      </c>
      <c r="F11" s="18">
        <v>4</v>
      </c>
      <c r="G11" s="19">
        <v>5</v>
      </c>
      <c r="H11" s="19">
        <v>6</v>
      </c>
      <c r="I11" s="18">
        <v>7</v>
      </c>
      <c r="J11" s="18">
        <v>8</v>
      </c>
      <c r="K11" s="18">
        <v>9</v>
      </c>
      <c r="L11" s="18">
        <v>10</v>
      </c>
    </row>
    <row r="12" spans="1:12" ht="24.75" customHeight="1">
      <c r="A12" s="20" t="s">
        <v>6</v>
      </c>
      <c r="B12" s="1" t="s">
        <v>7</v>
      </c>
      <c r="C12" s="23" t="s">
        <v>8</v>
      </c>
      <c r="D12" s="23" t="s">
        <v>9</v>
      </c>
      <c r="E12" s="1"/>
      <c r="F12" s="1"/>
      <c r="G12" s="3"/>
      <c r="H12" s="3"/>
      <c r="I12" s="1"/>
      <c r="J12" s="115">
        <f>I13+I16+I19</f>
        <v>85</v>
      </c>
      <c r="K12" s="115" t="s">
        <v>103</v>
      </c>
      <c r="L12" s="91"/>
    </row>
    <row r="13" spans="1:12" ht="45" customHeight="1">
      <c r="A13" s="83">
        <v>1</v>
      </c>
      <c r="B13" s="83" t="s">
        <v>72</v>
      </c>
      <c r="C13" s="29" t="s">
        <v>73</v>
      </c>
      <c r="D13" s="29"/>
      <c r="E13" s="27">
        <f>E14+E15</f>
        <v>30</v>
      </c>
      <c r="F13" s="27">
        <f>F14+F15</f>
        <v>30</v>
      </c>
      <c r="G13" s="27">
        <f>G14+G15</f>
        <v>0</v>
      </c>
      <c r="H13" s="27">
        <f>H14+H15</f>
        <v>0</v>
      </c>
      <c r="I13" s="27">
        <f>I14+I15</f>
        <v>30</v>
      </c>
      <c r="J13" s="116"/>
      <c r="K13" s="116"/>
      <c r="L13" s="92"/>
    </row>
    <row r="14" spans="1:12" ht="45" customHeight="1">
      <c r="A14" s="83"/>
      <c r="B14" s="83"/>
      <c r="C14" s="30" t="s">
        <v>137</v>
      </c>
      <c r="D14" s="29"/>
      <c r="E14" s="26">
        <v>15</v>
      </c>
      <c r="F14" s="26">
        <v>15</v>
      </c>
      <c r="G14" s="31">
        <v>0</v>
      </c>
      <c r="H14" s="31">
        <v>0</v>
      </c>
      <c r="I14" s="26">
        <v>15</v>
      </c>
      <c r="J14" s="116"/>
      <c r="K14" s="116"/>
      <c r="L14" s="92"/>
    </row>
    <row r="15" spans="1:12" ht="45" customHeight="1">
      <c r="A15" s="83"/>
      <c r="B15" s="83"/>
      <c r="C15" s="30" t="s">
        <v>138</v>
      </c>
      <c r="D15" s="29"/>
      <c r="E15" s="26">
        <v>15</v>
      </c>
      <c r="F15" s="26">
        <v>15</v>
      </c>
      <c r="G15" s="31">
        <v>0</v>
      </c>
      <c r="H15" s="31">
        <v>0</v>
      </c>
      <c r="I15" s="26">
        <v>15</v>
      </c>
      <c r="J15" s="116"/>
      <c r="K15" s="116"/>
      <c r="L15" s="92"/>
    </row>
    <row r="16" spans="1:12" ht="45" customHeight="1">
      <c r="A16" s="83"/>
      <c r="B16" s="83"/>
      <c r="C16" s="29" t="s">
        <v>74</v>
      </c>
      <c r="D16" s="29"/>
      <c r="E16" s="27">
        <f>E17+E18</f>
        <v>25</v>
      </c>
      <c r="F16" s="27">
        <f>F17+F18</f>
        <v>25</v>
      </c>
      <c r="G16" s="27">
        <f>G17+G18</f>
        <v>0</v>
      </c>
      <c r="H16" s="27">
        <f>H17+H18</f>
        <v>0</v>
      </c>
      <c r="I16" s="27">
        <f>I17+I18</f>
        <v>25</v>
      </c>
      <c r="J16" s="116"/>
      <c r="K16" s="116"/>
      <c r="L16" s="92"/>
    </row>
    <row r="17" spans="1:12" ht="45" customHeight="1">
      <c r="A17" s="83"/>
      <c r="B17" s="83"/>
      <c r="C17" s="30" t="s">
        <v>139</v>
      </c>
      <c r="D17" s="29"/>
      <c r="E17" s="26">
        <v>15</v>
      </c>
      <c r="F17" s="26">
        <v>15</v>
      </c>
      <c r="G17" s="32">
        <v>0</v>
      </c>
      <c r="H17" s="32">
        <v>0</v>
      </c>
      <c r="I17" s="26">
        <v>15</v>
      </c>
      <c r="J17" s="116"/>
      <c r="K17" s="116"/>
      <c r="L17" s="92"/>
    </row>
    <row r="18" spans="1:12" ht="45" customHeight="1">
      <c r="A18" s="83"/>
      <c r="B18" s="83"/>
      <c r="C18" s="30" t="s">
        <v>140</v>
      </c>
      <c r="D18" s="29"/>
      <c r="E18" s="26">
        <v>10</v>
      </c>
      <c r="F18" s="26">
        <v>10</v>
      </c>
      <c r="G18" s="32">
        <v>0</v>
      </c>
      <c r="H18" s="32">
        <v>0</v>
      </c>
      <c r="I18" s="26">
        <v>10</v>
      </c>
      <c r="J18" s="116"/>
      <c r="K18" s="116"/>
      <c r="L18" s="92"/>
    </row>
    <row r="19" spans="1:12" ht="19.5" customHeight="1">
      <c r="A19" s="83"/>
      <c r="B19" s="83"/>
      <c r="C19" s="29" t="s">
        <v>69</v>
      </c>
      <c r="D19" s="29"/>
      <c r="E19" s="27">
        <f>E20+E23</f>
        <v>30</v>
      </c>
      <c r="F19" s="27">
        <f>F20+F23</f>
        <v>30</v>
      </c>
      <c r="G19" s="27">
        <f>G20+G23</f>
        <v>0</v>
      </c>
      <c r="H19" s="27">
        <f>H20+H23</f>
        <v>0</v>
      </c>
      <c r="I19" s="27">
        <f>I20+I23</f>
        <v>30</v>
      </c>
      <c r="J19" s="116"/>
      <c r="K19" s="116"/>
      <c r="L19" s="92"/>
    </row>
    <row r="20" spans="1:12" ht="28.5" customHeight="1">
      <c r="A20" s="83"/>
      <c r="B20" s="83"/>
      <c r="C20" s="33" t="s">
        <v>70</v>
      </c>
      <c r="D20" s="29"/>
      <c r="E20" s="25">
        <f>E21+E22</f>
        <v>15</v>
      </c>
      <c r="F20" s="25">
        <f>F21+F22</f>
        <v>15</v>
      </c>
      <c r="G20" s="25">
        <f>G21+G22</f>
        <v>0</v>
      </c>
      <c r="H20" s="25">
        <f>H21+H22</f>
        <v>0</v>
      </c>
      <c r="I20" s="25">
        <f>I21+I22</f>
        <v>15</v>
      </c>
      <c r="J20" s="116"/>
      <c r="K20" s="116"/>
      <c r="L20" s="92"/>
    </row>
    <row r="21" spans="1:12" ht="130.5" customHeight="1">
      <c r="A21" s="83"/>
      <c r="B21" s="83"/>
      <c r="C21" s="34" t="s">
        <v>75</v>
      </c>
      <c r="D21" s="35"/>
      <c r="E21" s="26">
        <v>10</v>
      </c>
      <c r="F21" s="26">
        <v>10</v>
      </c>
      <c r="G21" s="31">
        <v>0</v>
      </c>
      <c r="H21" s="31">
        <v>0</v>
      </c>
      <c r="I21" s="26">
        <v>10</v>
      </c>
      <c r="J21" s="116"/>
      <c r="K21" s="116"/>
      <c r="L21" s="92"/>
    </row>
    <row r="22" spans="1:12" ht="70.5" customHeight="1">
      <c r="A22" s="83"/>
      <c r="B22" s="83"/>
      <c r="C22" s="34" t="s">
        <v>76</v>
      </c>
      <c r="D22" s="29"/>
      <c r="E22" s="26">
        <v>5</v>
      </c>
      <c r="F22" s="26">
        <v>5</v>
      </c>
      <c r="G22" s="31">
        <v>0</v>
      </c>
      <c r="H22" s="31">
        <v>0</v>
      </c>
      <c r="I22" s="26">
        <v>5</v>
      </c>
      <c r="J22" s="116"/>
      <c r="K22" s="116"/>
      <c r="L22" s="92"/>
    </row>
    <row r="23" spans="1:12" ht="30" customHeight="1">
      <c r="A23" s="83"/>
      <c r="B23" s="83"/>
      <c r="C23" s="33" t="s">
        <v>71</v>
      </c>
      <c r="D23" s="29"/>
      <c r="E23" s="25">
        <f>E24+E25+E26</f>
        <v>15</v>
      </c>
      <c r="F23" s="25">
        <f>F24+F25+F26</f>
        <v>15</v>
      </c>
      <c r="G23" s="25">
        <f>G24+G25+G26</f>
        <v>0</v>
      </c>
      <c r="H23" s="25">
        <f>H24+H25+H26</f>
        <v>0</v>
      </c>
      <c r="I23" s="25">
        <f>I24+I25+I26</f>
        <v>15</v>
      </c>
      <c r="J23" s="116"/>
      <c r="K23" s="116"/>
      <c r="L23" s="92"/>
    </row>
    <row r="24" spans="1:12" ht="92.25" customHeight="1">
      <c r="A24" s="83"/>
      <c r="B24" s="83"/>
      <c r="C24" s="34" t="s">
        <v>77</v>
      </c>
      <c r="D24" s="29"/>
      <c r="E24" s="26">
        <v>5</v>
      </c>
      <c r="F24" s="26">
        <v>5</v>
      </c>
      <c r="G24" s="31">
        <v>0</v>
      </c>
      <c r="H24" s="31">
        <v>0</v>
      </c>
      <c r="I24" s="26">
        <v>5</v>
      </c>
      <c r="J24" s="116"/>
      <c r="K24" s="116"/>
      <c r="L24" s="92"/>
    </row>
    <row r="25" spans="1:12" ht="64.5" customHeight="1">
      <c r="A25" s="83"/>
      <c r="B25" s="83"/>
      <c r="C25" s="34" t="s">
        <v>78</v>
      </c>
      <c r="D25" s="29"/>
      <c r="E25" s="26">
        <v>5</v>
      </c>
      <c r="F25" s="26">
        <v>5</v>
      </c>
      <c r="G25" s="31">
        <v>0</v>
      </c>
      <c r="H25" s="31">
        <v>0</v>
      </c>
      <c r="I25" s="26">
        <v>5</v>
      </c>
      <c r="J25" s="116"/>
      <c r="K25" s="116"/>
      <c r="L25" s="92"/>
    </row>
    <row r="26" spans="1:12" ht="63.75" customHeight="1">
      <c r="A26" s="83"/>
      <c r="B26" s="83"/>
      <c r="C26" s="34" t="s">
        <v>65</v>
      </c>
      <c r="D26" s="29"/>
      <c r="E26" s="26">
        <v>5</v>
      </c>
      <c r="F26" s="26">
        <v>5</v>
      </c>
      <c r="G26" s="31">
        <v>0</v>
      </c>
      <c r="H26" s="31">
        <v>0</v>
      </c>
      <c r="I26" s="26">
        <v>5</v>
      </c>
      <c r="J26" s="117"/>
      <c r="K26" s="117"/>
      <c r="L26" s="93"/>
    </row>
    <row r="27" spans="1:12" ht="30" customHeight="1">
      <c r="A27" s="83">
        <v>2</v>
      </c>
      <c r="B27" s="139" t="s">
        <v>51</v>
      </c>
      <c r="C27" s="29" t="s">
        <v>73</v>
      </c>
      <c r="D27" s="29"/>
      <c r="E27" s="27">
        <f>E28+E29</f>
        <v>30</v>
      </c>
      <c r="F27" s="27">
        <f>F28+F29</f>
        <v>30</v>
      </c>
      <c r="G27" s="27">
        <f>G28+G29</f>
        <v>0</v>
      </c>
      <c r="H27" s="27">
        <f>H28+H29</f>
        <v>0</v>
      </c>
      <c r="I27" s="27">
        <f>I28+I29</f>
        <v>30</v>
      </c>
      <c r="J27" s="104">
        <f>I27+I30+I33</f>
        <v>85</v>
      </c>
      <c r="K27" s="104" t="s">
        <v>103</v>
      </c>
      <c r="L27" s="140"/>
    </row>
    <row r="28" spans="1:12" ht="39.75" customHeight="1">
      <c r="A28" s="83"/>
      <c r="B28" s="139"/>
      <c r="C28" s="30" t="s">
        <v>137</v>
      </c>
      <c r="D28" s="29"/>
      <c r="E28" s="26">
        <v>15</v>
      </c>
      <c r="F28" s="26">
        <v>15</v>
      </c>
      <c r="G28" s="31">
        <v>0</v>
      </c>
      <c r="H28" s="31">
        <v>0</v>
      </c>
      <c r="I28" s="26">
        <v>15</v>
      </c>
      <c r="J28" s="104"/>
      <c r="K28" s="104"/>
      <c r="L28" s="140"/>
    </row>
    <row r="29" spans="1:12" ht="39.75" customHeight="1">
      <c r="A29" s="83"/>
      <c r="B29" s="139"/>
      <c r="C29" s="30" t="s">
        <v>138</v>
      </c>
      <c r="D29" s="29"/>
      <c r="E29" s="26">
        <v>15</v>
      </c>
      <c r="F29" s="26">
        <v>15</v>
      </c>
      <c r="G29" s="31">
        <v>0</v>
      </c>
      <c r="H29" s="31">
        <v>0</v>
      </c>
      <c r="I29" s="26">
        <v>15</v>
      </c>
      <c r="J29" s="104"/>
      <c r="K29" s="104"/>
      <c r="L29" s="140"/>
    </row>
    <row r="30" spans="1:12" ht="39.75" customHeight="1">
      <c r="A30" s="83"/>
      <c r="B30" s="139"/>
      <c r="C30" s="29" t="s">
        <v>74</v>
      </c>
      <c r="D30" s="29"/>
      <c r="E30" s="27">
        <f>E31+E32</f>
        <v>25</v>
      </c>
      <c r="F30" s="27">
        <f>F31+F32</f>
        <v>25</v>
      </c>
      <c r="G30" s="27">
        <f>G31+G32</f>
        <v>0</v>
      </c>
      <c r="H30" s="27">
        <f>H31+H32</f>
        <v>0</v>
      </c>
      <c r="I30" s="27">
        <f>I31+I32</f>
        <v>25</v>
      </c>
      <c r="J30" s="104"/>
      <c r="K30" s="104"/>
      <c r="L30" s="140"/>
    </row>
    <row r="31" spans="1:12" ht="39.75" customHeight="1">
      <c r="A31" s="83"/>
      <c r="B31" s="139"/>
      <c r="C31" s="30" t="s">
        <v>139</v>
      </c>
      <c r="D31" s="29"/>
      <c r="E31" s="26">
        <v>15</v>
      </c>
      <c r="F31" s="26">
        <v>15</v>
      </c>
      <c r="G31" s="32">
        <v>0</v>
      </c>
      <c r="H31" s="32">
        <v>0</v>
      </c>
      <c r="I31" s="26">
        <v>15</v>
      </c>
      <c r="J31" s="104"/>
      <c r="K31" s="104"/>
      <c r="L31" s="140"/>
    </row>
    <row r="32" spans="1:12" ht="39.75" customHeight="1">
      <c r="A32" s="83"/>
      <c r="B32" s="139"/>
      <c r="C32" s="30" t="s">
        <v>140</v>
      </c>
      <c r="D32" s="29"/>
      <c r="E32" s="26">
        <v>10</v>
      </c>
      <c r="F32" s="26">
        <v>10</v>
      </c>
      <c r="G32" s="32">
        <v>0</v>
      </c>
      <c r="H32" s="32">
        <v>0</v>
      </c>
      <c r="I32" s="26">
        <v>10</v>
      </c>
      <c r="J32" s="104"/>
      <c r="K32" s="104"/>
      <c r="L32" s="140"/>
    </row>
    <row r="33" spans="1:12" ht="39.75" customHeight="1">
      <c r="A33" s="83"/>
      <c r="B33" s="139"/>
      <c r="C33" s="29" t="s">
        <v>69</v>
      </c>
      <c r="D33" s="36"/>
      <c r="E33" s="27">
        <f>E34+E37</f>
        <v>30</v>
      </c>
      <c r="F33" s="27">
        <f>F34+F37</f>
        <v>30</v>
      </c>
      <c r="G33" s="27">
        <f>G34+G37</f>
        <v>0</v>
      </c>
      <c r="H33" s="27">
        <f>H34+H37</f>
        <v>0</v>
      </c>
      <c r="I33" s="27">
        <f>I34+I37</f>
        <v>30</v>
      </c>
      <c r="J33" s="104"/>
      <c r="K33" s="104"/>
      <c r="L33" s="140"/>
    </row>
    <row r="34" spans="1:12" ht="39.75" customHeight="1">
      <c r="A34" s="83"/>
      <c r="B34" s="139"/>
      <c r="C34" s="30" t="s">
        <v>70</v>
      </c>
      <c r="D34" s="37"/>
      <c r="E34" s="25">
        <f>E35+E36</f>
        <v>15</v>
      </c>
      <c r="F34" s="25">
        <f>F35+F36</f>
        <v>15</v>
      </c>
      <c r="G34" s="25">
        <f>G35+G36</f>
        <v>0</v>
      </c>
      <c r="H34" s="25">
        <f>H35+H36</f>
        <v>0</v>
      </c>
      <c r="I34" s="25">
        <f>I35+I36</f>
        <v>15</v>
      </c>
      <c r="J34" s="104"/>
      <c r="K34" s="104"/>
      <c r="L34" s="140"/>
    </row>
    <row r="35" spans="1:12" ht="102.75" customHeight="1">
      <c r="A35" s="83"/>
      <c r="B35" s="139"/>
      <c r="C35" s="35" t="s">
        <v>61</v>
      </c>
      <c r="D35" s="37"/>
      <c r="E35" s="38">
        <v>10</v>
      </c>
      <c r="F35" s="39">
        <v>10</v>
      </c>
      <c r="G35" s="40">
        <v>0</v>
      </c>
      <c r="H35" s="28">
        <v>0</v>
      </c>
      <c r="I35" s="28">
        <f>E35-H35</f>
        <v>10</v>
      </c>
      <c r="J35" s="104"/>
      <c r="K35" s="104"/>
      <c r="L35" s="140"/>
    </row>
    <row r="36" spans="1:12" ht="76.5" customHeight="1">
      <c r="A36" s="83"/>
      <c r="B36" s="139"/>
      <c r="C36" s="35" t="s">
        <v>68</v>
      </c>
      <c r="D36" s="37"/>
      <c r="E36" s="26">
        <v>5</v>
      </c>
      <c r="F36" s="28">
        <v>5</v>
      </c>
      <c r="G36" s="40">
        <v>0</v>
      </c>
      <c r="H36" s="28">
        <v>0</v>
      </c>
      <c r="I36" s="28">
        <v>5</v>
      </c>
      <c r="J36" s="104"/>
      <c r="K36" s="104"/>
      <c r="L36" s="140"/>
    </row>
    <row r="37" spans="1:12" ht="30" customHeight="1">
      <c r="A37" s="83"/>
      <c r="B37" s="139"/>
      <c r="C37" s="30" t="s">
        <v>71</v>
      </c>
      <c r="D37" s="37"/>
      <c r="E37" s="25">
        <f>E38+E39+E40</f>
        <v>15</v>
      </c>
      <c r="F37" s="25">
        <f>F38+F39+F40</f>
        <v>15</v>
      </c>
      <c r="G37" s="25">
        <f>G38+G39+G40</f>
        <v>0</v>
      </c>
      <c r="H37" s="25">
        <f>H38+H39+H40</f>
        <v>0</v>
      </c>
      <c r="I37" s="25">
        <f>I38+I39+I40</f>
        <v>15</v>
      </c>
      <c r="J37" s="104"/>
      <c r="K37" s="104"/>
      <c r="L37" s="140"/>
    </row>
    <row r="38" spans="1:12" ht="99" customHeight="1">
      <c r="A38" s="83"/>
      <c r="B38" s="139"/>
      <c r="C38" s="35" t="s">
        <v>63</v>
      </c>
      <c r="D38" s="37"/>
      <c r="E38" s="28">
        <v>5</v>
      </c>
      <c r="F38" s="28">
        <v>5</v>
      </c>
      <c r="G38" s="40">
        <v>0</v>
      </c>
      <c r="H38" s="28">
        <v>0</v>
      </c>
      <c r="I38" s="28">
        <v>5</v>
      </c>
      <c r="J38" s="104"/>
      <c r="K38" s="104"/>
      <c r="L38" s="140"/>
    </row>
    <row r="39" spans="1:12" ht="69.75" customHeight="1">
      <c r="A39" s="83"/>
      <c r="B39" s="139"/>
      <c r="C39" s="35" t="s">
        <v>64</v>
      </c>
      <c r="D39" s="37"/>
      <c r="E39" s="28">
        <v>5</v>
      </c>
      <c r="F39" s="28">
        <v>5</v>
      </c>
      <c r="G39" s="40">
        <v>0</v>
      </c>
      <c r="H39" s="28">
        <v>0</v>
      </c>
      <c r="I39" s="28">
        <v>5</v>
      </c>
      <c r="J39" s="104"/>
      <c r="K39" s="104"/>
      <c r="L39" s="140"/>
    </row>
    <row r="40" spans="1:12" ht="78.75" customHeight="1">
      <c r="A40" s="83"/>
      <c r="B40" s="139"/>
      <c r="C40" s="35" t="s">
        <v>65</v>
      </c>
      <c r="D40" s="37"/>
      <c r="E40" s="28">
        <v>5</v>
      </c>
      <c r="F40" s="28">
        <v>5</v>
      </c>
      <c r="G40" s="28">
        <v>0</v>
      </c>
      <c r="H40" s="28">
        <v>0</v>
      </c>
      <c r="I40" s="28">
        <v>5</v>
      </c>
      <c r="J40" s="104"/>
      <c r="K40" s="104"/>
      <c r="L40" s="140"/>
    </row>
    <row r="41" spans="1:12" ht="34.5" customHeight="1">
      <c r="A41" s="83">
        <v>3</v>
      </c>
      <c r="B41" s="139" t="s">
        <v>52</v>
      </c>
      <c r="C41" s="29" t="s">
        <v>73</v>
      </c>
      <c r="D41" s="29"/>
      <c r="E41" s="27">
        <f>E42+E43</f>
        <v>30</v>
      </c>
      <c r="F41" s="27">
        <f>F42+F43</f>
        <v>30</v>
      </c>
      <c r="G41" s="27">
        <f>G42+G43</f>
        <v>0</v>
      </c>
      <c r="H41" s="27">
        <f>H42+H43</f>
        <v>0</v>
      </c>
      <c r="I41" s="27">
        <f>I42+I43</f>
        <v>30</v>
      </c>
      <c r="J41" s="104">
        <f>I41+I44+I47</f>
        <v>85</v>
      </c>
      <c r="K41" s="104" t="s">
        <v>103</v>
      </c>
      <c r="L41" s="140"/>
    </row>
    <row r="42" spans="1:12" ht="34.5" customHeight="1">
      <c r="A42" s="83"/>
      <c r="B42" s="139"/>
      <c r="C42" s="30" t="s">
        <v>137</v>
      </c>
      <c r="D42" s="29"/>
      <c r="E42" s="26">
        <v>15</v>
      </c>
      <c r="F42" s="26">
        <v>15</v>
      </c>
      <c r="G42" s="31">
        <v>0</v>
      </c>
      <c r="H42" s="31">
        <v>0</v>
      </c>
      <c r="I42" s="26">
        <v>15</v>
      </c>
      <c r="J42" s="104"/>
      <c r="K42" s="104"/>
      <c r="L42" s="140"/>
    </row>
    <row r="43" spans="1:12" ht="34.5" customHeight="1">
      <c r="A43" s="83"/>
      <c r="B43" s="139"/>
      <c r="C43" s="30" t="s">
        <v>138</v>
      </c>
      <c r="D43" s="29"/>
      <c r="E43" s="26">
        <v>15</v>
      </c>
      <c r="F43" s="26">
        <v>15</v>
      </c>
      <c r="G43" s="31">
        <v>0</v>
      </c>
      <c r="H43" s="31">
        <v>0</v>
      </c>
      <c r="I43" s="26">
        <v>15</v>
      </c>
      <c r="J43" s="104"/>
      <c r="K43" s="104"/>
      <c r="L43" s="140"/>
    </row>
    <row r="44" spans="1:12" ht="34.5" customHeight="1">
      <c r="A44" s="83"/>
      <c r="B44" s="139"/>
      <c r="C44" s="29" t="s">
        <v>74</v>
      </c>
      <c r="D44" s="29"/>
      <c r="E44" s="27">
        <f>E45+E46</f>
        <v>25</v>
      </c>
      <c r="F44" s="27">
        <f>F45+F46</f>
        <v>25</v>
      </c>
      <c r="G44" s="27">
        <f>G45+G46</f>
        <v>0</v>
      </c>
      <c r="H44" s="27">
        <f>H45+H46</f>
        <v>0</v>
      </c>
      <c r="I44" s="27">
        <f>I45+I46</f>
        <v>25</v>
      </c>
      <c r="J44" s="104"/>
      <c r="K44" s="104"/>
      <c r="L44" s="140"/>
    </row>
    <row r="45" spans="1:12" ht="34.5" customHeight="1">
      <c r="A45" s="83"/>
      <c r="B45" s="139"/>
      <c r="C45" s="30" t="s">
        <v>139</v>
      </c>
      <c r="D45" s="29"/>
      <c r="E45" s="26">
        <v>15</v>
      </c>
      <c r="F45" s="26">
        <v>15</v>
      </c>
      <c r="G45" s="32">
        <v>0</v>
      </c>
      <c r="H45" s="32">
        <v>0</v>
      </c>
      <c r="I45" s="26">
        <v>15</v>
      </c>
      <c r="J45" s="104"/>
      <c r="K45" s="104"/>
      <c r="L45" s="140"/>
    </row>
    <row r="46" spans="1:12" ht="34.5" customHeight="1">
      <c r="A46" s="83"/>
      <c r="B46" s="139"/>
      <c r="C46" s="30" t="s">
        <v>140</v>
      </c>
      <c r="D46" s="29"/>
      <c r="E46" s="26">
        <v>10</v>
      </c>
      <c r="F46" s="26">
        <v>10</v>
      </c>
      <c r="G46" s="32">
        <v>0</v>
      </c>
      <c r="H46" s="32">
        <v>0</v>
      </c>
      <c r="I46" s="26">
        <v>10</v>
      </c>
      <c r="J46" s="104"/>
      <c r="K46" s="104"/>
      <c r="L46" s="140"/>
    </row>
    <row r="47" spans="1:12" ht="19.5" customHeight="1">
      <c r="A47" s="83"/>
      <c r="B47" s="139"/>
      <c r="C47" s="29" t="s">
        <v>69</v>
      </c>
      <c r="D47" s="36"/>
      <c r="E47" s="27">
        <f>E48+E51</f>
        <v>30</v>
      </c>
      <c r="F47" s="27">
        <f>F48+F51</f>
        <v>30</v>
      </c>
      <c r="G47" s="27">
        <f>G48+G51</f>
        <v>0</v>
      </c>
      <c r="H47" s="27">
        <f>H48+H51</f>
        <v>0</v>
      </c>
      <c r="I47" s="27">
        <f>I48+I51</f>
        <v>30</v>
      </c>
      <c r="J47" s="104"/>
      <c r="K47" s="104"/>
      <c r="L47" s="140"/>
    </row>
    <row r="48" spans="1:12" ht="30" customHeight="1">
      <c r="A48" s="83"/>
      <c r="B48" s="139"/>
      <c r="C48" s="30" t="s">
        <v>70</v>
      </c>
      <c r="D48" s="36"/>
      <c r="E48" s="25">
        <f>E49+E50</f>
        <v>15</v>
      </c>
      <c r="F48" s="25">
        <f>F49+F50</f>
        <v>15</v>
      </c>
      <c r="G48" s="25">
        <f>G49+G50</f>
        <v>0</v>
      </c>
      <c r="H48" s="25">
        <f>H49+H50</f>
        <v>0</v>
      </c>
      <c r="I48" s="25">
        <f>I49+I50</f>
        <v>15</v>
      </c>
      <c r="J48" s="104"/>
      <c r="K48" s="104"/>
      <c r="L48" s="140"/>
    </row>
    <row r="49" spans="1:12" ht="76.5">
      <c r="A49" s="83"/>
      <c r="B49" s="139"/>
      <c r="C49" s="35" t="s">
        <v>61</v>
      </c>
      <c r="D49" s="36"/>
      <c r="E49" s="26">
        <v>10</v>
      </c>
      <c r="F49" s="28">
        <v>10</v>
      </c>
      <c r="G49" s="40">
        <v>0</v>
      </c>
      <c r="H49" s="28">
        <v>0</v>
      </c>
      <c r="I49" s="28">
        <v>10</v>
      </c>
      <c r="J49" s="104"/>
      <c r="K49" s="104"/>
      <c r="L49" s="140"/>
    </row>
    <row r="50" spans="1:12" ht="51">
      <c r="A50" s="83"/>
      <c r="B50" s="139"/>
      <c r="C50" s="35" t="s">
        <v>68</v>
      </c>
      <c r="D50" s="36"/>
      <c r="E50" s="26">
        <v>5</v>
      </c>
      <c r="F50" s="28">
        <v>5</v>
      </c>
      <c r="G50" s="40">
        <v>0</v>
      </c>
      <c r="H50" s="28">
        <v>0</v>
      </c>
      <c r="I50" s="28">
        <v>5</v>
      </c>
      <c r="J50" s="104"/>
      <c r="K50" s="104"/>
      <c r="L50" s="140"/>
    </row>
    <row r="51" spans="1:12" ht="30" customHeight="1">
      <c r="A51" s="83"/>
      <c r="B51" s="139"/>
      <c r="C51" s="30" t="s">
        <v>71</v>
      </c>
      <c r="D51" s="36"/>
      <c r="E51" s="25">
        <f>E52+E53+E54</f>
        <v>15</v>
      </c>
      <c r="F51" s="25">
        <f>F52+F53+F54</f>
        <v>15</v>
      </c>
      <c r="G51" s="25">
        <f>G52+G53+G54</f>
        <v>0</v>
      </c>
      <c r="H51" s="25">
        <f>H52+H53+H54</f>
        <v>0</v>
      </c>
      <c r="I51" s="25">
        <f>I52+I53+I54</f>
        <v>15</v>
      </c>
      <c r="J51" s="104"/>
      <c r="K51" s="104"/>
      <c r="L51" s="140"/>
    </row>
    <row r="52" spans="1:12" ht="111" customHeight="1">
      <c r="A52" s="83"/>
      <c r="B52" s="139"/>
      <c r="C52" s="35" t="s">
        <v>63</v>
      </c>
      <c r="D52" s="36"/>
      <c r="E52" s="28">
        <v>5</v>
      </c>
      <c r="F52" s="28">
        <v>5</v>
      </c>
      <c r="G52" s="40">
        <v>0</v>
      </c>
      <c r="H52" s="28">
        <v>0</v>
      </c>
      <c r="I52" s="28">
        <v>5</v>
      </c>
      <c r="J52" s="104"/>
      <c r="K52" s="104"/>
      <c r="L52" s="140"/>
    </row>
    <row r="53" spans="1:12" ht="79.5" customHeight="1">
      <c r="A53" s="83"/>
      <c r="B53" s="139"/>
      <c r="C53" s="35" t="s">
        <v>64</v>
      </c>
      <c r="D53" s="36"/>
      <c r="E53" s="28">
        <v>5</v>
      </c>
      <c r="F53" s="28">
        <v>5</v>
      </c>
      <c r="G53" s="40">
        <v>0</v>
      </c>
      <c r="H53" s="28">
        <v>0</v>
      </c>
      <c r="I53" s="28">
        <v>5</v>
      </c>
      <c r="J53" s="104"/>
      <c r="K53" s="104"/>
      <c r="L53" s="140"/>
    </row>
    <row r="54" spans="1:12" ht="74.25" customHeight="1">
      <c r="A54" s="83"/>
      <c r="B54" s="139"/>
      <c r="C54" s="35" t="s">
        <v>65</v>
      </c>
      <c r="D54" s="36"/>
      <c r="E54" s="28">
        <v>5</v>
      </c>
      <c r="F54" s="28">
        <v>5</v>
      </c>
      <c r="G54" s="28">
        <v>0</v>
      </c>
      <c r="H54" s="28">
        <v>0</v>
      </c>
      <c r="I54" s="28">
        <v>5</v>
      </c>
      <c r="J54" s="104"/>
      <c r="K54" s="104"/>
      <c r="L54" s="140"/>
    </row>
    <row r="55" spans="1:12" ht="30" customHeight="1">
      <c r="A55" s="83">
        <v>4</v>
      </c>
      <c r="B55" s="139" t="s">
        <v>109</v>
      </c>
      <c r="C55" s="29" t="s">
        <v>73</v>
      </c>
      <c r="D55" s="29"/>
      <c r="E55" s="27">
        <f>E56+E57</f>
        <v>30</v>
      </c>
      <c r="F55" s="27">
        <f>F56+F57</f>
        <v>30</v>
      </c>
      <c r="G55" s="27">
        <f>G56+G57</f>
        <v>0</v>
      </c>
      <c r="H55" s="27">
        <f>H56+H57</f>
        <v>0</v>
      </c>
      <c r="I55" s="27">
        <f>I56+I57</f>
        <v>30</v>
      </c>
      <c r="J55" s="104">
        <f>I55+I58+I61</f>
        <v>85</v>
      </c>
      <c r="K55" s="105" t="s">
        <v>103</v>
      </c>
      <c r="L55" s="138"/>
    </row>
    <row r="56" spans="1:12" ht="34.5" customHeight="1">
      <c r="A56" s="83"/>
      <c r="B56" s="139"/>
      <c r="C56" s="30" t="s">
        <v>137</v>
      </c>
      <c r="D56" s="29"/>
      <c r="E56" s="26">
        <v>15</v>
      </c>
      <c r="F56" s="26">
        <v>15</v>
      </c>
      <c r="G56" s="31">
        <v>0</v>
      </c>
      <c r="H56" s="31">
        <v>0</v>
      </c>
      <c r="I56" s="26">
        <v>15</v>
      </c>
      <c r="J56" s="104"/>
      <c r="K56" s="105"/>
      <c r="L56" s="138"/>
    </row>
    <row r="57" spans="1:12" ht="34.5" customHeight="1">
      <c r="A57" s="83"/>
      <c r="B57" s="139"/>
      <c r="C57" s="30" t="s">
        <v>138</v>
      </c>
      <c r="D57" s="29"/>
      <c r="E57" s="26">
        <v>15</v>
      </c>
      <c r="F57" s="26">
        <v>15</v>
      </c>
      <c r="G57" s="31">
        <v>0</v>
      </c>
      <c r="H57" s="31">
        <v>0</v>
      </c>
      <c r="I57" s="26">
        <v>15</v>
      </c>
      <c r="J57" s="104"/>
      <c r="K57" s="105"/>
      <c r="L57" s="138"/>
    </row>
    <row r="58" spans="1:12" ht="34.5" customHeight="1">
      <c r="A58" s="83"/>
      <c r="B58" s="139"/>
      <c r="C58" s="29" t="s">
        <v>74</v>
      </c>
      <c r="D58" s="29"/>
      <c r="E58" s="27">
        <f>E59+E60</f>
        <v>25</v>
      </c>
      <c r="F58" s="27">
        <f>F59+F60</f>
        <v>25</v>
      </c>
      <c r="G58" s="27">
        <f>G59+G60</f>
        <v>0</v>
      </c>
      <c r="H58" s="27">
        <f>H59+H60</f>
        <v>0</v>
      </c>
      <c r="I58" s="27">
        <f>I59+I60</f>
        <v>25</v>
      </c>
      <c r="J58" s="104"/>
      <c r="K58" s="105"/>
      <c r="L58" s="138"/>
    </row>
    <row r="59" spans="1:12" ht="34.5" customHeight="1">
      <c r="A59" s="83"/>
      <c r="B59" s="139"/>
      <c r="C59" s="30" t="s">
        <v>139</v>
      </c>
      <c r="D59" s="29"/>
      <c r="E59" s="26">
        <v>15</v>
      </c>
      <c r="F59" s="26">
        <v>15</v>
      </c>
      <c r="G59" s="31">
        <v>0</v>
      </c>
      <c r="H59" s="31">
        <v>0</v>
      </c>
      <c r="I59" s="26">
        <v>15</v>
      </c>
      <c r="J59" s="104"/>
      <c r="K59" s="105"/>
      <c r="L59" s="138"/>
    </row>
    <row r="60" spans="1:12" ht="34.5" customHeight="1">
      <c r="A60" s="83"/>
      <c r="B60" s="139"/>
      <c r="C60" s="30" t="s">
        <v>140</v>
      </c>
      <c r="D60" s="29"/>
      <c r="E60" s="26">
        <v>10</v>
      </c>
      <c r="F60" s="26">
        <v>10</v>
      </c>
      <c r="G60" s="31">
        <v>0</v>
      </c>
      <c r="H60" s="31">
        <v>0</v>
      </c>
      <c r="I60" s="26">
        <v>10</v>
      </c>
      <c r="J60" s="104"/>
      <c r="K60" s="105"/>
      <c r="L60" s="138"/>
    </row>
    <row r="61" spans="1:12" ht="34.5" customHeight="1">
      <c r="A61" s="83"/>
      <c r="B61" s="139"/>
      <c r="C61" s="29" t="s">
        <v>69</v>
      </c>
      <c r="D61" s="36"/>
      <c r="E61" s="27">
        <f>E62+E65</f>
        <v>30</v>
      </c>
      <c r="F61" s="27">
        <f>F62+F65</f>
        <v>30</v>
      </c>
      <c r="G61" s="27">
        <f>G62+G65</f>
        <v>0</v>
      </c>
      <c r="H61" s="27">
        <f>H62+H65</f>
        <v>0</v>
      </c>
      <c r="I61" s="27">
        <f>I62+I65</f>
        <v>30</v>
      </c>
      <c r="J61" s="104"/>
      <c r="K61" s="105"/>
      <c r="L61" s="138"/>
    </row>
    <row r="62" spans="1:12" ht="34.5" customHeight="1">
      <c r="A62" s="83"/>
      <c r="B62" s="139"/>
      <c r="C62" s="30" t="s">
        <v>70</v>
      </c>
      <c r="D62" s="36"/>
      <c r="E62" s="25">
        <f>E63+E64</f>
        <v>15</v>
      </c>
      <c r="F62" s="25">
        <f>F63+F64</f>
        <v>15</v>
      </c>
      <c r="G62" s="25">
        <f>G63+G64</f>
        <v>0</v>
      </c>
      <c r="H62" s="25">
        <f>H63+H64</f>
        <v>0</v>
      </c>
      <c r="I62" s="25">
        <f>I63+I64</f>
        <v>15</v>
      </c>
      <c r="J62" s="104"/>
      <c r="K62" s="105"/>
      <c r="L62" s="138"/>
    </row>
    <row r="63" spans="1:12" ht="126.75" customHeight="1">
      <c r="A63" s="83"/>
      <c r="B63" s="139"/>
      <c r="C63" s="35" t="s">
        <v>61</v>
      </c>
      <c r="D63" s="36"/>
      <c r="E63" s="26">
        <v>10</v>
      </c>
      <c r="F63" s="28">
        <v>10</v>
      </c>
      <c r="G63" s="40">
        <v>0</v>
      </c>
      <c r="H63" s="28">
        <v>0</v>
      </c>
      <c r="I63" s="28">
        <v>10</v>
      </c>
      <c r="J63" s="104"/>
      <c r="K63" s="105"/>
      <c r="L63" s="138"/>
    </row>
    <row r="64" spans="1:12" ht="84.75" customHeight="1">
      <c r="A64" s="83"/>
      <c r="B64" s="139"/>
      <c r="C64" s="35" t="s">
        <v>68</v>
      </c>
      <c r="D64" s="36"/>
      <c r="E64" s="26">
        <v>5</v>
      </c>
      <c r="F64" s="28">
        <v>5</v>
      </c>
      <c r="G64" s="40">
        <v>0</v>
      </c>
      <c r="H64" s="28">
        <v>0</v>
      </c>
      <c r="I64" s="28">
        <v>5</v>
      </c>
      <c r="J64" s="104"/>
      <c r="K64" s="105"/>
      <c r="L64" s="138"/>
    </row>
    <row r="65" spans="1:12" ht="30" customHeight="1">
      <c r="A65" s="83"/>
      <c r="B65" s="139"/>
      <c r="C65" s="30" t="s">
        <v>71</v>
      </c>
      <c r="D65" s="36"/>
      <c r="E65" s="25">
        <f>E66+E67+E68</f>
        <v>15</v>
      </c>
      <c r="F65" s="25">
        <f>F66+F67+F68</f>
        <v>15</v>
      </c>
      <c r="G65" s="25">
        <f>G66+G67+G68</f>
        <v>0</v>
      </c>
      <c r="H65" s="25">
        <f>H66+H67+H68</f>
        <v>0</v>
      </c>
      <c r="I65" s="25">
        <f>I66+I67+I68</f>
        <v>15</v>
      </c>
      <c r="J65" s="104"/>
      <c r="K65" s="105"/>
      <c r="L65" s="138"/>
    </row>
    <row r="66" spans="1:12" ht="105" customHeight="1">
      <c r="A66" s="83"/>
      <c r="B66" s="139"/>
      <c r="C66" s="35" t="s">
        <v>63</v>
      </c>
      <c r="D66" s="36"/>
      <c r="E66" s="28">
        <v>5</v>
      </c>
      <c r="F66" s="28">
        <v>5</v>
      </c>
      <c r="G66" s="40">
        <v>0</v>
      </c>
      <c r="H66" s="28">
        <v>0</v>
      </c>
      <c r="I66" s="28">
        <v>5</v>
      </c>
      <c r="J66" s="104"/>
      <c r="K66" s="105"/>
      <c r="L66" s="138"/>
    </row>
    <row r="67" spans="1:12" ht="64.5" customHeight="1">
      <c r="A67" s="83"/>
      <c r="B67" s="139"/>
      <c r="C67" s="35" t="s">
        <v>64</v>
      </c>
      <c r="D67" s="36"/>
      <c r="E67" s="28">
        <v>5</v>
      </c>
      <c r="F67" s="28">
        <v>5</v>
      </c>
      <c r="G67" s="40">
        <v>0</v>
      </c>
      <c r="H67" s="28">
        <v>0</v>
      </c>
      <c r="I67" s="28">
        <v>5</v>
      </c>
      <c r="J67" s="104"/>
      <c r="K67" s="105"/>
      <c r="L67" s="138"/>
    </row>
    <row r="68" spans="1:12" ht="73.5" customHeight="1">
      <c r="A68" s="83"/>
      <c r="B68" s="139"/>
      <c r="C68" s="35" t="s">
        <v>65</v>
      </c>
      <c r="D68" s="36"/>
      <c r="E68" s="28">
        <v>5</v>
      </c>
      <c r="F68" s="28">
        <v>5</v>
      </c>
      <c r="G68" s="28">
        <v>0</v>
      </c>
      <c r="H68" s="28">
        <v>0</v>
      </c>
      <c r="I68" s="28">
        <v>5</v>
      </c>
      <c r="J68" s="104"/>
      <c r="K68" s="105"/>
      <c r="L68" s="138"/>
    </row>
    <row r="69" spans="1:12" ht="34.5" customHeight="1">
      <c r="A69" s="83">
        <v>5</v>
      </c>
      <c r="B69" s="83" t="s">
        <v>18</v>
      </c>
      <c r="C69" s="29" t="s">
        <v>73</v>
      </c>
      <c r="D69" s="29"/>
      <c r="E69" s="27">
        <f>E70+E71</f>
        <v>30</v>
      </c>
      <c r="F69" s="27">
        <f>F70+F71</f>
        <v>30</v>
      </c>
      <c r="G69" s="27">
        <f>G70+G71</f>
        <v>0</v>
      </c>
      <c r="H69" s="27">
        <f>H70+H71</f>
        <v>0</v>
      </c>
      <c r="I69" s="27">
        <f>I70+I71</f>
        <v>30</v>
      </c>
      <c r="J69" s="97">
        <f>I69+I72+I75</f>
        <v>85</v>
      </c>
      <c r="K69" s="141" t="s">
        <v>103</v>
      </c>
      <c r="L69" s="138"/>
    </row>
    <row r="70" spans="1:12" ht="34.5" customHeight="1">
      <c r="A70" s="83"/>
      <c r="B70" s="83"/>
      <c r="C70" s="30" t="s">
        <v>137</v>
      </c>
      <c r="D70" s="29"/>
      <c r="E70" s="26">
        <v>15</v>
      </c>
      <c r="F70" s="26">
        <v>15</v>
      </c>
      <c r="G70" s="31">
        <v>0</v>
      </c>
      <c r="H70" s="31">
        <v>0</v>
      </c>
      <c r="I70" s="26">
        <v>15</v>
      </c>
      <c r="J70" s="98"/>
      <c r="K70" s="141"/>
      <c r="L70" s="138"/>
    </row>
    <row r="71" spans="1:12" ht="34.5" customHeight="1">
      <c r="A71" s="83"/>
      <c r="B71" s="83"/>
      <c r="C71" s="30" t="s">
        <v>138</v>
      </c>
      <c r="D71" s="29"/>
      <c r="E71" s="26">
        <v>15</v>
      </c>
      <c r="F71" s="26">
        <v>15</v>
      </c>
      <c r="G71" s="31">
        <v>0</v>
      </c>
      <c r="H71" s="31">
        <v>0</v>
      </c>
      <c r="I71" s="26">
        <v>15</v>
      </c>
      <c r="J71" s="98"/>
      <c r="K71" s="141"/>
      <c r="L71" s="138"/>
    </row>
    <row r="72" spans="1:12" ht="34.5" customHeight="1">
      <c r="A72" s="83"/>
      <c r="B72" s="83"/>
      <c r="C72" s="29" t="s">
        <v>74</v>
      </c>
      <c r="D72" s="29"/>
      <c r="E72" s="27">
        <f>E73+E74</f>
        <v>25</v>
      </c>
      <c r="F72" s="27">
        <f>F73+F74</f>
        <v>25</v>
      </c>
      <c r="G72" s="28">
        <f>G73+G74</f>
        <v>0</v>
      </c>
      <c r="H72" s="28">
        <f>H73+H74</f>
        <v>0</v>
      </c>
      <c r="I72" s="27">
        <f>I73+I74</f>
        <v>25</v>
      </c>
      <c r="J72" s="98"/>
      <c r="K72" s="141"/>
      <c r="L72" s="138"/>
    </row>
    <row r="73" spans="1:12" ht="34.5" customHeight="1">
      <c r="A73" s="83"/>
      <c r="B73" s="83"/>
      <c r="C73" s="30" t="s">
        <v>139</v>
      </c>
      <c r="D73" s="29"/>
      <c r="E73" s="26">
        <v>15</v>
      </c>
      <c r="F73" s="26">
        <v>15</v>
      </c>
      <c r="G73" s="31">
        <v>0</v>
      </c>
      <c r="H73" s="31">
        <v>0</v>
      </c>
      <c r="I73" s="26">
        <v>15</v>
      </c>
      <c r="J73" s="98"/>
      <c r="K73" s="141"/>
      <c r="L73" s="138"/>
    </row>
    <row r="74" spans="1:12" ht="34.5" customHeight="1">
      <c r="A74" s="83"/>
      <c r="B74" s="83"/>
      <c r="C74" s="30" t="s">
        <v>140</v>
      </c>
      <c r="D74" s="29"/>
      <c r="E74" s="26">
        <v>10</v>
      </c>
      <c r="F74" s="26">
        <v>10</v>
      </c>
      <c r="G74" s="31">
        <v>0</v>
      </c>
      <c r="H74" s="31">
        <v>0</v>
      </c>
      <c r="I74" s="26">
        <v>10</v>
      </c>
      <c r="J74" s="98"/>
      <c r="K74" s="141"/>
      <c r="L74" s="138"/>
    </row>
    <row r="75" spans="1:12" ht="30" customHeight="1">
      <c r="A75" s="83"/>
      <c r="B75" s="83"/>
      <c r="C75" s="29" t="s">
        <v>69</v>
      </c>
      <c r="D75" s="41"/>
      <c r="E75" s="27">
        <f>E76+E79</f>
        <v>30</v>
      </c>
      <c r="F75" s="27">
        <f>F76+F79</f>
        <v>30</v>
      </c>
      <c r="G75" s="27">
        <f>G76+G79</f>
        <v>0</v>
      </c>
      <c r="H75" s="27">
        <f>H76+H79</f>
        <v>0</v>
      </c>
      <c r="I75" s="27">
        <f>I76+I79</f>
        <v>30</v>
      </c>
      <c r="J75" s="98"/>
      <c r="K75" s="141"/>
      <c r="L75" s="138"/>
    </row>
    <row r="76" spans="1:12" ht="30" customHeight="1">
      <c r="A76" s="83"/>
      <c r="B76" s="83"/>
      <c r="C76" s="30" t="s">
        <v>70</v>
      </c>
      <c r="D76" s="41"/>
      <c r="E76" s="25">
        <f>E77+E78</f>
        <v>15</v>
      </c>
      <c r="F76" s="25">
        <f>F77+F78</f>
        <v>15</v>
      </c>
      <c r="G76" s="25">
        <f>G77+G78</f>
        <v>0</v>
      </c>
      <c r="H76" s="25">
        <f>H77+H78</f>
        <v>0</v>
      </c>
      <c r="I76" s="25">
        <f>I77+I78</f>
        <v>15</v>
      </c>
      <c r="J76" s="98"/>
      <c r="K76" s="141"/>
      <c r="L76" s="138"/>
    </row>
    <row r="77" spans="1:12" ht="92.25" customHeight="1">
      <c r="A77" s="83"/>
      <c r="B77" s="83"/>
      <c r="C77" s="35" t="s">
        <v>61</v>
      </c>
      <c r="D77" s="37"/>
      <c r="E77" s="26">
        <v>10</v>
      </c>
      <c r="F77" s="28">
        <v>10</v>
      </c>
      <c r="G77" s="40">
        <v>0</v>
      </c>
      <c r="H77" s="28">
        <v>0</v>
      </c>
      <c r="I77" s="28">
        <v>10</v>
      </c>
      <c r="J77" s="98"/>
      <c r="K77" s="141"/>
      <c r="L77" s="138"/>
    </row>
    <row r="78" spans="1:12" ht="73.5" customHeight="1">
      <c r="A78" s="83"/>
      <c r="B78" s="83"/>
      <c r="C78" s="35" t="s">
        <v>68</v>
      </c>
      <c r="D78" s="41"/>
      <c r="E78" s="26">
        <v>5</v>
      </c>
      <c r="F78" s="28">
        <v>5</v>
      </c>
      <c r="G78" s="40">
        <v>0</v>
      </c>
      <c r="H78" s="28">
        <v>0</v>
      </c>
      <c r="I78" s="28">
        <v>5</v>
      </c>
      <c r="J78" s="98"/>
      <c r="K78" s="141"/>
      <c r="L78" s="138"/>
    </row>
    <row r="79" spans="1:12" ht="30" customHeight="1">
      <c r="A79" s="83"/>
      <c r="B79" s="83"/>
      <c r="C79" s="30" t="s">
        <v>71</v>
      </c>
      <c r="D79" s="41"/>
      <c r="E79" s="25">
        <f>E80+E81+E82</f>
        <v>15</v>
      </c>
      <c r="F79" s="25">
        <f>F80+F81+F82</f>
        <v>15</v>
      </c>
      <c r="G79" s="25">
        <f>G80+G81+G82</f>
        <v>0</v>
      </c>
      <c r="H79" s="25">
        <f>H80+H81+H82</f>
        <v>0</v>
      </c>
      <c r="I79" s="25">
        <f>I80+I81+I82</f>
        <v>15</v>
      </c>
      <c r="J79" s="98"/>
      <c r="K79" s="141"/>
      <c r="L79" s="138"/>
    </row>
    <row r="80" spans="1:12" ht="108.75" customHeight="1">
      <c r="A80" s="83"/>
      <c r="B80" s="83"/>
      <c r="C80" s="35" t="s">
        <v>63</v>
      </c>
      <c r="D80" s="41"/>
      <c r="E80" s="28">
        <v>5</v>
      </c>
      <c r="F80" s="28">
        <v>5</v>
      </c>
      <c r="G80" s="40">
        <v>0</v>
      </c>
      <c r="H80" s="28">
        <v>0</v>
      </c>
      <c r="I80" s="28">
        <v>5</v>
      </c>
      <c r="J80" s="98"/>
      <c r="K80" s="141"/>
      <c r="L80" s="138"/>
    </row>
    <row r="81" spans="1:12" ht="68.25" customHeight="1">
      <c r="A81" s="83"/>
      <c r="B81" s="83"/>
      <c r="C81" s="35" t="s">
        <v>64</v>
      </c>
      <c r="D81" s="37"/>
      <c r="E81" s="28">
        <v>5</v>
      </c>
      <c r="F81" s="28">
        <v>5</v>
      </c>
      <c r="G81" s="40">
        <v>0</v>
      </c>
      <c r="H81" s="28">
        <v>0</v>
      </c>
      <c r="I81" s="28">
        <v>5</v>
      </c>
      <c r="J81" s="98"/>
      <c r="K81" s="141"/>
      <c r="L81" s="138"/>
    </row>
    <row r="82" spans="1:12" ht="69" customHeight="1">
      <c r="A82" s="83"/>
      <c r="B82" s="83"/>
      <c r="C82" s="35" t="s">
        <v>65</v>
      </c>
      <c r="D82" s="41"/>
      <c r="E82" s="28">
        <v>5</v>
      </c>
      <c r="F82" s="28">
        <v>5</v>
      </c>
      <c r="G82" s="28">
        <v>0</v>
      </c>
      <c r="H82" s="28">
        <v>0</v>
      </c>
      <c r="I82" s="28">
        <v>5</v>
      </c>
      <c r="J82" s="99"/>
      <c r="K82" s="141"/>
      <c r="L82" s="138"/>
    </row>
    <row r="83" spans="1:12" ht="34.5" customHeight="1">
      <c r="A83" s="83">
        <v>6</v>
      </c>
      <c r="B83" s="104" t="s">
        <v>53</v>
      </c>
      <c r="C83" s="29" t="s">
        <v>73</v>
      </c>
      <c r="D83" s="29"/>
      <c r="E83" s="27">
        <f>E84+E85</f>
        <v>30</v>
      </c>
      <c r="F83" s="27">
        <f>F84+F85</f>
        <v>30</v>
      </c>
      <c r="G83" s="27">
        <f>G84+G85</f>
        <v>0</v>
      </c>
      <c r="H83" s="27">
        <f>H84+H85</f>
        <v>0</v>
      </c>
      <c r="I83" s="27">
        <f>I84+I85</f>
        <v>30</v>
      </c>
      <c r="J83" s="115">
        <f>I83+I86+I89</f>
        <v>85</v>
      </c>
      <c r="K83" s="115" t="s">
        <v>103</v>
      </c>
      <c r="L83" s="91"/>
    </row>
    <row r="84" spans="1:12" ht="34.5" customHeight="1">
      <c r="A84" s="83"/>
      <c r="B84" s="104"/>
      <c r="C84" s="30" t="s">
        <v>137</v>
      </c>
      <c r="D84" s="29"/>
      <c r="E84" s="26">
        <v>15</v>
      </c>
      <c r="F84" s="26">
        <v>15</v>
      </c>
      <c r="G84" s="31">
        <v>0</v>
      </c>
      <c r="H84" s="31">
        <v>0</v>
      </c>
      <c r="I84" s="26">
        <v>15</v>
      </c>
      <c r="J84" s="116"/>
      <c r="K84" s="116"/>
      <c r="L84" s="92"/>
    </row>
    <row r="85" spans="1:12" ht="34.5" customHeight="1">
      <c r="A85" s="83"/>
      <c r="B85" s="104"/>
      <c r="C85" s="30" t="s">
        <v>138</v>
      </c>
      <c r="D85" s="29"/>
      <c r="E85" s="26">
        <v>15</v>
      </c>
      <c r="F85" s="26">
        <v>15</v>
      </c>
      <c r="G85" s="31">
        <v>0</v>
      </c>
      <c r="H85" s="31">
        <v>0</v>
      </c>
      <c r="I85" s="26">
        <v>15</v>
      </c>
      <c r="J85" s="116"/>
      <c r="K85" s="116"/>
      <c r="L85" s="92"/>
    </row>
    <row r="86" spans="1:12" ht="34.5" customHeight="1">
      <c r="A86" s="83"/>
      <c r="B86" s="104"/>
      <c r="C86" s="29" t="s">
        <v>74</v>
      </c>
      <c r="D86" s="29"/>
      <c r="E86" s="27">
        <f>E87+E88</f>
        <v>25</v>
      </c>
      <c r="F86" s="27">
        <f>F87+F88</f>
        <v>25</v>
      </c>
      <c r="G86" s="27">
        <f>G87+G88</f>
        <v>0</v>
      </c>
      <c r="H86" s="27">
        <f>H87+H88</f>
        <v>0</v>
      </c>
      <c r="I86" s="27">
        <f>I87+I88</f>
        <v>25</v>
      </c>
      <c r="J86" s="116"/>
      <c r="K86" s="116"/>
      <c r="L86" s="92"/>
    </row>
    <row r="87" spans="1:12" ht="34.5" customHeight="1">
      <c r="A87" s="83"/>
      <c r="B87" s="104"/>
      <c r="C87" s="30" t="s">
        <v>139</v>
      </c>
      <c r="D87" s="29"/>
      <c r="E87" s="26">
        <v>15</v>
      </c>
      <c r="F87" s="26">
        <v>15</v>
      </c>
      <c r="G87" s="31">
        <v>0</v>
      </c>
      <c r="H87" s="31">
        <v>0</v>
      </c>
      <c r="I87" s="26">
        <v>15</v>
      </c>
      <c r="J87" s="116"/>
      <c r="K87" s="116"/>
      <c r="L87" s="92"/>
    </row>
    <row r="88" spans="1:12" ht="34.5" customHeight="1">
      <c r="A88" s="83"/>
      <c r="B88" s="104"/>
      <c r="C88" s="30" t="s">
        <v>140</v>
      </c>
      <c r="D88" s="29"/>
      <c r="E88" s="26">
        <v>10</v>
      </c>
      <c r="F88" s="26">
        <v>10</v>
      </c>
      <c r="G88" s="31">
        <v>0</v>
      </c>
      <c r="H88" s="31">
        <v>0</v>
      </c>
      <c r="I88" s="26">
        <v>10</v>
      </c>
      <c r="J88" s="116"/>
      <c r="K88" s="116"/>
      <c r="L88" s="92"/>
    </row>
    <row r="89" spans="1:12" ht="34.5" customHeight="1">
      <c r="A89" s="83"/>
      <c r="B89" s="104"/>
      <c r="C89" s="29" t="s">
        <v>69</v>
      </c>
      <c r="D89" s="34"/>
      <c r="E89" s="25">
        <f>E90+E93</f>
        <v>30</v>
      </c>
      <c r="F89" s="25">
        <f>F90+F93</f>
        <v>30</v>
      </c>
      <c r="G89" s="25">
        <f>G90+G93</f>
        <v>0</v>
      </c>
      <c r="H89" s="25">
        <f>H90+H93</f>
        <v>0</v>
      </c>
      <c r="I89" s="25">
        <f>I90+I93</f>
        <v>30</v>
      </c>
      <c r="J89" s="116"/>
      <c r="K89" s="116"/>
      <c r="L89" s="92"/>
    </row>
    <row r="90" spans="1:12" ht="30" customHeight="1">
      <c r="A90" s="83"/>
      <c r="B90" s="104"/>
      <c r="C90" s="30" t="s">
        <v>70</v>
      </c>
      <c r="D90" s="34"/>
      <c r="E90" s="25">
        <f>E91+E92</f>
        <v>15</v>
      </c>
      <c r="F90" s="25">
        <f>F91+F92</f>
        <v>15</v>
      </c>
      <c r="G90" s="25">
        <f>G91+G92</f>
        <v>0</v>
      </c>
      <c r="H90" s="25">
        <f>H91+H92</f>
        <v>0</v>
      </c>
      <c r="I90" s="25">
        <f>I91+I92</f>
        <v>15</v>
      </c>
      <c r="J90" s="116"/>
      <c r="K90" s="116"/>
      <c r="L90" s="92"/>
    </row>
    <row r="91" spans="1:12" ht="109.5" customHeight="1">
      <c r="A91" s="83"/>
      <c r="B91" s="104"/>
      <c r="C91" s="35" t="s">
        <v>61</v>
      </c>
      <c r="D91" s="34"/>
      <c r="E91" s="26">
        <v>10</v>
      </c>
      <c r="F91" s="26">
        <v>10</v>
      </c>
      <c r="G91" s="42">
        <v>0</v>
      </c>
      <c r="H91" s="31">
        <v>0</v>
      </c>
      <c r="I91" s="26">
        <v>10</v>
      </c>
      <c r="J91" s="116"/>
      <c r="K91" s="116"/>
      <c r="L91" s="92"/>
    </row>
    <row r="92" spans="1:12" ht="84.75" customHeight="1">
      <c r="A92" s="83"/>
      <c r="B92" s="104"/>
      <c r="C92" s="35" t="s">
        <v>68</v>
      </c>
      <c r="D92" s="34"/>
      <c r="E92" s="26">
        <v>5</v>
      </c>
      <c r="F92" s="26">
        <v>5</v>
      </c>
      <c r="G92" s="42">
        <v>0</v>
      </c>
      <c r="H92" s="31">
        <v>0</v>
      </c>
      <c r="I92" s="26">
        <v>5</v>
      </c>
      <c r="J92" s="116"/>
      <c r="K92" s="116"/>
      <c r="L92" s="92"/>
    </row>
    <row r="93" spans="1:12" ht="39.75" customHeight="1">
      <c r="A93" s="83"/>
      <c r="B93" s="104"/>
      <c r="C93" s="30" t="s">
        <v>71</v>
      </c>
      <c r="D93" s="34"/>
      <c r="E93" s="25">
        <f>E94+E95+E96</f>
        <v>15</v>
      </c>
      <c r="F93" s="25">
        <f>F94+F95+F96</f>
        <v>15</v>
      </c>
      <c r="G93" s="25">
        <f>G94+G95+G96</f>
        <v>0</v>
      </c>
      <c r="H93" s="25">
        <f>H94+H95+H96</f>
        <v>0</v>
      </c>
      <c r="I93" s="25">
        <f>I94+I95+I96</f>
        <v>15</v>
      </c>
      <c r="J93" s="116"/>
      <c r="K93" s="116"/>
      <c r="L93" s="92"/>
    </row>
    <row r="94" spans="1:12" ht="89.25">
      <c r="A94" s="83"/>
      <c r="B94" s="104"/>
      <c r="C94" s="35" t="s">
        <v>63</v>
      </c>
      <c r="D94" s="34"/>
      <c r="E94" s="26">
        <v>5</v>
      </c>
      <c r="F94" s="26">
        <v>5</v>
      </c>
      <c r="G94" s="42">
        <v>0</v>
      </c>
      <c r="H94" s="31">
        <v>0</v>
      </c>
      <c r="I94" s="26">
        <v>5</v>
      </c>
      <c r="J94" s="116"/>
      <c r="K94" s="116"/>
      <c r="L94" s="92"/>
    </row>
    <row r="95" spans="1:12" ht="51">
      <c r="A95" s="83"/>
      <c r="B95" s="104"/>
      <c r="C95" s="35" t="s">
        <v>64</v>
      </c>
      <c r="D95" s="34"/>
      <c r="E95" s="26">
        <v>5</v>
      </c>
      <c r="F95" s="26">
        <v>5</v>
      </c>
      <c r="G95" s="42">
        <v>0</v>
      </c>
      <c r="H95" s="31">
        <v>0</v>
      </c>
      <c r="I95" s="26">
        <v>5</v>
      </c>
      <c r="J95" s="116"/>
      <c r="K95" s="116"/>
      <c r="L95" s="92"/>
    </row>
    <row r="96" spans="1:12" ht="51">
      <c r="A96" s="83"/>
      <c r="B96" s="104"/>
      <c r="C96" s="35" t="s">
        <v>65</v>
      </c>
      <c r="D96" s="43"/>
      <c r="E96" s="26">
        <v>5</v>
      </c>
      <c r="F96" s="26">
        <v>5</v>
      </c>
      <c r="G96" s="31">
        <v>0</v>
      </c>
      <c r="H96" s="31">
        <v>0</v>
      </c>
      <c r="I96" s="26">
        <v>5</v>
      </c>
      <c r="J96" s="117"/>
      <c r="K96" s="117"/>
      <c r="L96" s="93"/>
    </row>
    <row r="97" spans="1:12" ht="34.5" customHeight="1">
      <c r="A97" s="83">
        <v>7</v>
      </c>
      <c r="B97" s="139" t="s">
        <v>54</v>
      </c>
      <c r="C97" s="29" t="s">
        <v>73</v>
      </c>
      <c r="D97" s="29"/>
      <c r="E97" s="27">
        <f>E98+E99</f>
        <v>30</v>
      </c>
      <c r="F97" s="27">
        <f>F98+F99</f>
        <v>30</v>
      </c>
      <c r="G97" s="27">
        <f>G98+G99</f>
        <v>0</v>
      </c>
      <c r="H97" s="27">
        <f>H98+H99</f>
        <v>0</v>
      </c>
      <c r="I97" s="27">
        <f>I98+I99</f>
        <v>30</v>
      </c>
      <c r="J97" s="104">
        <f>I97+I100+I103</f>
        <v>85</v>
      </c>
      <c r="K97" s="104" t="s">
        <v>103</v>
      </c>
      <c r="L97" s="138"/>
    </row>
    <row r="98" spans="1:12" ht="34.5" customHeight="1">
      <c r="A98" s="83"/>
      <c r="B98" s="139"/>
      <c r="C98" s="30" t="s">
        <v>137</v>
      </c>
      <c r="D98" s="29"/>
      <c r="E98" s="26">
        <v>15</v>
      </c>
      <c r="F98" s="26">
        <v>15</v>
      </c>
      <c r="G98" s="31">
        <v>0</v>
      </c>
      <c r="H98" s="31">
        <v>0</v>
      </c>
      <c r="I98" s="26">
        <v>15</v>
      </c>
      <c r="J98" s="104"/>
      <c r="K98" s="104"/>
      <c r="L98" s="138"/>
    </row>
    <row r="99" spans="1:12" ht="34.5" customHeight="1">
      <c r="A99" s="83"/>
      <c r="B99" s="139"/>
      <c r="C99" s="30" t="s">
        <v>138</v>
      </c>
      <c r="D99" s="29"/>
      <c r="E99" s="26">
        <v>15</v>
      </c>
      <c r="F99" s="26">
        <v>15</v>
      </c>
      <c r="G99" s="31">
        <v>0</v>
      </c>
      <c r="H99" s="31">
        <v>0</v>
      </c>
      <c r="I99" s="26">
        <v>15</v>
      </c>
      <c r="J99" s="104"/>
      <c r="K99" s="104"/>
      <c r="L99" s="138"/>
    </row>
    <row r="100" spans="1:12" ht="34.5" customHeight="1">
      <c r="A100" s="83"/>
      <c r="B100" s="139"/>
      <c r="C100" s="29" t="s">
        <v>74</v>
      </c>
      <c r="D100" s="29"/>
      <c r="E100" s="27">
        <f>E101+E102</f>
        <v>25</v>
      </c>
      <c r="F100" s="27">
        <f>F101+F102</f>
        <v>25</v>
      </c>
      <c r="G100" s="27">
        <f>G101+G102</f>
        <v>0</v>
      </c>
      <c r="H100" s="27">
        <f>H101+H102</f>
        <v>0</v>
      </c>
      <c r="I100" s="27">
        <f>I101+I102</f>
        <v>25</v>
      </c>
      <c r="J100" s="104"/>
      <c r="K100" s="104"/>
      <c r="L100" s="138"/>
    </row>
    <row r="101" spans="1:12" ht="34.5" customHeight="1">
      <c r="A101" s="83"/>
      <c r="B101" s="139"/>
      <c r="C101" s="30" t="s">
        <v>139</v>
      </c>
      <c r="D101" s="29"/>
      <c r="E101" s="26">
        <v>15</v>
      </c>
      <c r="F101" s="26">
        <v>15</v>
      </c>
      <c r="G101" s="32">
        <v>0</v>
      </c>
      <c r="H101" s="32">
        <v>0</v>
      </c>
      <c r="I101" s="26">
        <v>15</v>
      </c>
      <c r="J101" s="104"/>
      <c r="K101" s="104"/>
      <c r="L101" s="138"/>
    </row>
    <row r="102" spans="1:12" ht="34.5" customHeight="1">
      <c r="A102" s="83"/>
      <c r="B102" s="139"/>
      <c r="C102" s="30" t="s">
        <v>140</v>
      </c>
      <c r="D102" s="29"/>
      <c r="E102" s="26">
        <v>10</v>
      </c>
      <c r="F102" s="26">
        <v>10</v>
      </c>
      <c r="G102" s="32">
        <v>0</v>
      </c>
      <c r="H102" s="32">
        <v>0</v>
      </c>
      <c r="I102" s="26">
        <v>10</v>
      </c>
      <c r="J102" s="104"/>
      <c r="K102" s="104"/>
      <c r="L102" s="138"/>
    </row>
    <row r="103" spans="1:12" ht="30" customHeight="1">
      <c r="A103" s="83"/>
      <c r="B103" s="139"/>
      <c r="C103" s="29" t="s">
        <v>69</v>
      </c>
      <c r="D103" s="36"/>
      <c r="E103" s="27">
        <f>E104+E107</f>
        <v>30</v>
      </c>
      <c r="F103" s="27">
        <f>F104+F107</f>
        <v>30</v>
      </c>
      <c r="G103" s="27">
        <f>G104+G107</f>
        <v>0</v>
      </c>
      <c r="H103" s="27">
        <f>H104+H107</f>
        <v>0</v>
      </c>
      <c r="I103" s="27">
        <f>I104+I107</f>
        <v>30</v>
      </c>
      <c r="J103" s="104"/>
      <c r="K103" s="104"/>
      <c r="L103" s="138"/>
    </row>
    <row r="104" spans="1:12" ht="30" customHeight="1">
      <c r="A104" s="83"/>
      <c r="B104" s="139"/>
      <c r="C104" s="30" t="s">
        <v>70</v>
      </c>
      <c r="D104" s="36"/>
      <c r="E104" s="25">
        <f>E105+E106</f>
        <v>15</v>
      </c>
      <c r="F104" s="25">
        <f>F105+F106</f>
        <v>15</v>
      </c>
      <c r="G104" s="25">
        <f>G105+G106</f>
        <v>0</v>
      </c>
      <c r="H104" s="25">
        <f>H105+H106</f>
        <v>0</v>
      </c>
      <c r="I104" s="25">
        <f>I105+I106</f>
        <v>15</v>
      </c>
      <c r="J104" s="104"/>
      <c r="K104" s="104"/>
      <c r="L104" s="138"/>
    </row>
    <row r="105" spans="1:12" ht="97.5" customHeight="1">
      <c r="A105" s="83"/>
      <c r="B105" s="139"/>
      <c r="C105" s="35" t="s">
        <v>61</v>
      </c>
      <c r="D105" s="36"/>
      <c r="E105" s="26">
        <v>10</v>
      </c>
      <c r="F105" s="28">
        <v>10</v>
      </c>
      <c r="G105" s="28">
        <v>0</v>
      </c>
      <c r="H105" s="28">
        <v>0</v>
      </c>
      <c r="I105" s="28">
        <v>10</v>
      </c>
      <c r="J105" s="104"/>
      <c r="K105" s="104"/>
      <c r="L105" s="138"/>
    </row>
    <row r="106" spans="1:12" ht="66" customHeight="1">
      <c r="A106" s="83"/>
      <c r="B106" s="139"/>
      <c r="C106" s="35" t="s">
        <v>68</v>
      </c>
      <c r="D106" s="36"/>
      <c r="E106" s="26">
        <v>5</v>
      </c>
      <c r="F106" s="28">
        <v>5</v>
      </c>
      <c r="G106" s="28">
        <v>0</v>
      </c>
      <c r="H106" s="28">
        <v>0</v>
      </c>
      <c r="I106" s="28">
        <v>5</v>
      </c>
      <c r="J106" s="104"/>
      <c r="K106" s="104"/>
      <c r="L106" s="138"/>
    </row>
    <row r="107" spans="1:12" ht="30" customHeight="1">
      <c r="A107" s="83"/>
      <c r="B107" s="139"/>
      <c r="C107" s="30" t="s">
        <v>71</v>
      </c>
      <c r="D107" s="36"/>
      <c r="E107" s="25">
        <f>E108+E109+E110</f>
        <v>15</v>
      </c>
      <c r="F107" s="25">
        <f>F108+F109+F110</f>
        <v>15</v>
      </c>
      <c r="G107" s="25">
        <f>G108+G109+G110</f>
        <v>0</v>
      </c>
      <c r="H107" s="25">
        <f>H108+H109+H110</f>
        <v>0</v>
      </c>
      <c r="I107" s="25">
        <f>I108+I109+I110</f>
        <v>15</v>
      </c>
      <c r="J107" s="104"/>
      <c r="K107" s="104"/>
      <c r="L107" s="138"/>
    </row>
    <row r="108" spans="1:12" ht="107.25" customHeight="1">
      <c r="A108" s="83"/>
      <c r="B108" s="139"/>
      <c r="C108" s="35" t="s">
        <v>63</v>
      </c>
      <c r="D108" s="36"/>
      <c r="E108" s="28">
        <v>5</v>
      </c>
      <c r="F108" s="28">
        <v>5</v>
      </c>
      <c r="G108" s="28">
        <v>0</v>
      </c>
      <c r="H108" s="28">
        <v>0</v>
      </c>
      <c r="I108" s="28">
        <v>5</v>
      </c>
      <c r="J108" s="104"/>
      <c r="K108" s="104"/>
      <c r="L108" s="138"/>
    </row>
    <row r="109" spans="1:12" ht="70.5" customHeight="1">
      <c r="A109" s="83"/>
      <c r="B109" s="139"/>
      <c r="C109" s="35" t="s">
        <v>64</v>
      </c>
      <c r="D109" s="36"/>
      <c r="E109" s="28">
        <v>5</v>
      </c>
      <c r="F109" s="28">
        <v>5</v>
      </c>
      <c r="G109" s="28">
        <v>0</v>
      </c>
      <c r="H109" s="28">
        <v>0</v>
      </c>
      <c r="I109" s="28">
        <v>5</v>
      </c>
      <c r="J109" s="104"/>
      <c r="K109" s="104"/>
      <c r="L109" s="138"/>
    </row>
    <row r="110" spans="1:12" ht="66.75" customHeight="1">
      <c r="A110" s="83"/>
      <c r="B110" s="139"/>
      <c r="C110" s="35" t="s">
        <v>65</v>
      </c>
      <c r="D110" s="36"/>
      <c r="E110" s="28">
        <v>5</v>
      </c>
      <c r="F110" s="28">
        <v>5</v>
      </c>
      <c r="G110" s="28">
        <v>0</v>
      </c>
      <c r="H110" s="28">
        <v>0</v>
      </c>
      <c r="I110" s="28">
        <v>5</v>
      </c>
      <c r="J110" s="104"/>
      <c r="K110" s="104"/>
      <c r="L110" s="138"/>
    </row>
    <row r="111" spans="1:12" ht="34.5" customHeight="1">
      <c r="A111" s="83">
        <v>8</v>
      </c>
      <c r="B111" s="83" t="s">
        <v>19</v>
      </c>
      <c r="C111" s="29" t="s">
        <v>73</v>
      </c>
      <c r="D111" s="29"/>
      <c r="E111" s="27">
        <f>E112+E113</f>
        <v>30</v>
      </c>
      <c r="F111" s="27">
        <f>F112+F113</f>
        <v>30</v>
      </c>
      <c r="G111" s="27">
        <f>G112+G113</f>
        <v>0</v>
      </c>
      <c r="H111" s="27">
        <f>H112+H113</f>
        <v>0</v>
      </c>
      <c r="I111" s="27">
        <f>I112+I113</f>
        <v>30</v>
      </c>
      <c r="J111" s="83">
        <f>I111+I114+I117</f>
        <v>83.5</v>
      </c>
      <c r="K111" s="83" t="s">
        <v>102</v>
      </c>
      <c r="L111" s="140"/>
    </row>
    <row r="112" spans="1:12" ht="34.5" customHeight="1">
      <c r="A112" s="83"/>
      <c r="B112" s="83"/>
      <c r="C112" s="30" t="s">
        <v>137</v>
      </c>
      <c r="D112" s="29"/>
      <c r="E112" s="26">
        <v>15</v>
      </c>
      <c r="F112" s="26">
        <v>15</v>
      </c>
      <c r="G112" s="31">
        <v>0</v>
      </c>
      <c r="H112" s="31">
        <v>0</v>
      </c>
      <c r="I112" s="26">
        <v>15</v>
      </c>
      <c r="J112" s="83"/>
      <c r="K112" s="83"/>
      <c r="L112" s="140"/>
    </row>
    <row r="113" spans="1:12" ht="34.5" customHeight="1">
      <c r="A113" s="83"/>
      <c r="B113" s="83"/>
      <c r="C113" s="30" t="s">
        <v>138</v>
      </c>
      <c r="D113" s="29"/>
      <c r="E113" s="26">
        <v>15</v>
      </c>
      <c r="F113" s="26">
        <v>15</v>
      </c>
      <c r="G113" s="31">
        <v>0</v>
      </c>
      <c r="H113" s="31">
        <v>0</v>
      </c>
      <c r="I113" s="26">
        <v>15</v>
      </c>
      <c r="J113" s="83"/>
      <c r="K113" s="83"/>
      <c r="L113" s="140"/>
    </row>
    <row r="114" spans="1:12" ht="34.5" customHeight="1">
      <c r="A114" s="83"/>
      <c r="B114" s="83"/>
      <c r="C114" s="29" t="s">
        <v>74</v>
      </c>
      <c r="D114" s="29"/>
      <c r="E114" s="27">
        <f>E115+E116</f>
        <v>25</v>
      </c>
      <c r="F114" s="27">
        <f>F115+F116</f>
        <v>25</v>
      </c>
      <c r="G114" s="27">
        <f>G115+G116</f>
        <v>0</v>
      </c>
      <c r="H114" s="27">
        <f>H115+H116</f>
        <v>0</v>
      </c>
      <c r="I114" s="27">
        <f>I115+I116</f>
        <v>25</v>
      </c>
      <c r="J114" s="83"/>
      <c r="K114" s="83"/>
      <c r="L114" s="140"/>
    </row>
    <row r="115" spans="1:12" ht="34.5" customHeight="1">
      <c r="A115" s="83"/>
      <c r="B115" s="83"/>
      <c r="C115" s="30" t="s">
        <v>139</v>
      </c>
      <c r="D115" s="29"/>
      <c r="E115" s="26">
        <v>15</v>
      </c>
      <c r="F115" s="26">
        <v>15</v>
      </c>
      <c r="G115" s="31">
        <v>0</v>
      </c>
      <c r="H115" s="31">
        <v>0</v>
      </c>
      <c r="I115" s="26">
        <v>15</v>
      </c>
      <c r="J115" s="83"/>
      <c r="K115" s="83"/>
      <c r="L115" s="140"/>
    </row>
    <row r="116" spans="1:12" ht="34.5" customHeight="1">
      <c r="A116" s="83"/>
      <c r="B116" s="83"/>
      <c r="C116" s="30" t="s">
        <v>140</v>
      </c>
      <c r="D116" s="29"/>
      <c r="E116" s="26">
        <v>10</v>
      </c>
      <c r="F116" s="26">
        <v>10</v>
      </c>
      <c r="G116" s="31">
        <v>0</v>
      </c>
      <c r="H116" s="31">
        <v>0</v>
      </c>
      <c r="I116" s="26">
        <v>10</v>
      </c>
      <c r="J116" s="83"/>
      <c r="K116" s="83"/>
      <c r="L116" s="140"/>
    </row>
    <row r="117" spans="1:12" ht="34.5" customHeight="1">
      <c r="A117" s="83"/>
      <c r="B117" s="83"/>
      <c r="C117" s="29" t="s">
        <v>69</v>
      </c>
      <c r="D117" s="35"/>
      <c r="E117" s="25">
        <f>E118+E121</f>
        <v>30</v>
      </c>
      <c r="F117" s="25">
        <f>F118+F121</f>
        <v>30</v>
      </c>
      <c r="G117" s="25">
        <f>G118+G121</f>
        <v>0</v>
      </c>
      <c r="H117" s="25">
        <f>H118+H121</f>
        <v>1.5</v>
      </c>
      <c r="I117" s="25">
        <f>I118+I121</f>
        <v>28.5</v>
      </c>
      <c r="J117" s="83"/>
      <c r="K117" s="83"/>
      <c r="L117" s="140"/>
    </row>
    <row r="118" spans="1:12" ht="34.5" customHeight="1">
      <c r="A118" s="83"/>
      <c r="B118" s="83"/>
      <c r="C118" s="30" t="s">
        <v>70</v>
      </c>
      <c r="D118" s="35"/>
      <c r="E118" s="25">
        <f>E119+E120</f>
        <v>15</v>
      </c>
      <c r="F118" s="25">
        <f>F119+F120</f>
        <v>15</v>
      </c>
      <c r="G118" s="25">
        <f>G119+G120</f>
        <v>0</v>
      </c>
      <c r="H118" s="25">
        <f>H119+H120</f>
        <v>0</v>
      </c>
      <c r="I118" s="25">
        <f>I119+I120</f>
        <v>15</v>
      </c>
      <c r="J118" s="83"/>
      <c r="K118" s="83"/>
      <c r="L118" s="140"/>
    </row>
    <row r="119" spans="1:12" ht="108.75" customHeight="1">
      <c r="A119" s="83"/>
      <c r="B119" s="83"/>
      <c r="C119" s="35" t="s">
        <v>61</v>
      </c>
      <c r="D119" s="35"/>
      <c r="E119" s="26">
        <v>10</v>
      </c>
      <c r="F119" s="26">
        <v>10</v>
      </c>
      <c r="G119" s="31">
        <v>0</v>
      </c>
      <c r="H119" s="31">
        <v>0</v>
      </c>
      <c r="I119" s="26">
        <v>10</v>
      </c>
      <c r="J119" s="83"/>
      <c r="K119" s="83"/>
      <c r="L119" s="140"/>
    </row>
    <row r="120" spans="1:12" ht="75.75" customHeight="1">
      <c r="A120" s="83"/>
      <c r="B120" s="83"/>
      <c r="C120" s="35" t="s">
        <v>68</v>
      </c>
      <c r="D120" s="35"/>
      <c r="E120" s="26">
        <v>5</v>
      </c>
      <c r="F120" s="26">
        <v>5</v>
      </c>
      <c r="G120" s="31">
        <v>0</v>
      </c>
      <c r="H120" s="31">
        <v>0</v>
      </c>
      <c r="I120" s="26">
        <v>5</v>
      </c>
      <c r="J120" s="83"/>
      <c r="K120" s="83"/>
      <c r="L120" s="140"/>
    </row>
    <row r="121" spans="1:12" ht="40.5" customHeight="1">
      <c r="A121" s="83"/>
      <c r="B121" s="83"/>
      <c r="C121" s="30" t="s">
        <v>71</v>
      </c>
      <c r="D121" s="35"/>
      <c r="E121" s="25">
        <f>E122+E123+E124</f>
        <v>15</v>
      </c>
      <c r="F121" s="25">
        <f>F122+F123+F124</f>
        <v>15</v>
      </c>
      <c r="G121" s="25">
        <f>G122+G123+G124</f>
        <v>0</v>
      </c>
      <c r="H121" s="25">
        <f>H122+H123+H124</f>
        <v>1.5</v>
      </c>
      <c r="I121" s="25">
        <f>I122+I123+I124</f>
        <v>13.5</v>
      </c>
      <c r="J121" s="83"/>
      <c r="K121" s="83"/>
      <c r="L121" s="140"/>
    </row>
    <row r="122" spans="1:12" ht="107.25" customHeight="1">
      <c r="A122" s="83"/>
      <c r="B122" s="83"/>
      <c r="C122" s="35" t="s">
        <v>63</v>
      </c>
      <c r="D122" s="35" t="s">
        <v>141</v>
      </c>
      <c r="E122" s="26">
        <v>5</v>
      </c>
      <c r="F122" s="26">
        <v>5</v>
      </c>
      <c r="G122" s="31">
        <v>0</v>
      </c>
      <c r="H122" s="31">
        <v>1.5</v>
      </c>
      <c r="I122" s="26">
        <f>E122-H122</f>
        <v>3.5</v>
      </c>
      <c r="J122" s="83"/>
      <c r="K122" s="83"/>
      <c r="L122" s="140"/>
    </row>
    <row r="123" spans="1:12" ht="72" customHeight="1">
      <c r="A123" s="83"/>
      <c r="B123" s="83"/>
      <c r="C123" s="35" t="s">
        <v>64</v>
      </c>
      <c r="D123" s="35"/>
      <c r="E123" s="26">
        <v>5</v>
      </c>
      <c r="F123" s="26">
        <v>5</v>
      </c>
      <c r="G123" s="31">
        <v>0</v>
      </c>
      <c r="H123" s="31">
        <v>0</v>
      </c>
      <c r="I123" s="26">
        <v>5</v>
      </c>
      <c r="J123" s="83"/>
      <c r="K123" s="83"/>
      <c r="L123" s="140"/>
    </row>
    <row r="124" spans="1:12" ht="66.75" customHeight="1">
      <c r="A124" s="83"/>
      <c r="B124" s="83"/>
      <c r="C124" s="35" t="s">
        <v>65</v>
      </c>
      <c r="D124" s="35"/>
      <c r="E124" s="26">
        <v>5</v>
      </c>
      <c r="F124" s="26">
        <v>5</v>
      </c>
      <c r="G124" s="42">
        <v>0</v>
      </c>
      <c r="H124" s="31">
        <v>0</v>
      </c>
      <c r="I124" s="26">
        <v>5</v>
      </c>
      <c r="J124" s="83"/>
      <c r="K124" s="83"/>
      <c r="L124" s="140"/>
    </row>
  </sheetData>
  <sheetProtection/>
  <mergeCells count="56">
    <mergeCell ref="L111:L124"/>
    <mergeCell ref="A1:B1"/>
    <mergeCell ref="C1:L1"/>
    <mergeCell ref="A2:B2"/>
    <mergeCell ref="C2:L2"/>
    <mergeCell ref="A4:L4"/>
    <mergeCell ref="A5:L5"/>
    <mergeCell ref="A97:A110"/>
    <mergeCell ref="B97:B110"/>
    <mergeCell ref="J97:J110"/>
    <mergeCell ref="A111:A124"/>
    <mergeCell ref="B111:B124"/>
    <mergeCell ref="J111:J124"/>
    <mergeCell ref="K111:K124"/>
    <mergeCell ref="A69:A82"/>
    <mergeCell ref="B69:B82"/>
    <mergeCell ref="J69:J82"/>
    <mergeCell ref="K69:K82"/>
    <mergeCell ref="A83:A96"/>
    <mergeCell ref="A41:A54"/>
    <mergeCell ref="B41:B54"/>
    <mergeCell ref="J41:J54"/>
    <mergeCell ref="K41:K54"/>
    <mergeCell ref="L41:L54"/>
    <mergeCell ref="L55:L68"/>
    <mergeCell ref="A55:A68"/>
    <mergeCell ref="B55:B68"/>
    <mergeCell ref="J55:J68"/>
    <mergeCell ref="K55:K68"/>
    <mergeCell ref="A27:A40"/>
    <mergeCell ref="B27:B40"/>
    <mergeCell ref="J27:J40"/>
    <mergeCell ref="K27:K40"/>
    <mergeCell ref="L27:L40"/>
    <mergeCell ref="F9:I9"/>
    <mergeCell ref="J9:J10"/>
    <mergeCell ref="K9:K10"/>
    <mergeCell ref="B11:D11"/>
    <mergeCell ref="A13:A26"/>
    <mergeCell ref="L97:L110"/>
    <mergeCell ref="B83:B96"/>
    <mergeCell ref="L69:L82"/>
    <mergeCell ref="K97:K110"/>
    <mergeCell ref="J83:J96"/>
    <mergeCell ref="K83:K96"/>
    <mergeCell ref="L83:L96"/>
    <mergeCell ref="B13:B26"/>
    <mergeCell ref="A6:L6"/>
    <mergeCell ref="A7:L7"/>
    <mergeCell ref="L9:L10"/>
    <mergeCell ref="A9:A10"/>
    <mergeCell ref="B9:D10"/>
    <mergeCell ref="E9:E10"/>
    <mergeCell ref="J12:J26"/>
    <mergeCell ref="K12:K26"/>
    <mergeCell ref="L12:L26"/>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DoTuan</dc:creator>
  <cp:keywords/>
  <dc:description/>
  <cp:lastModifiedBy>Le Mai Thanh Thao</cp:lastModifiedBy>
  <cp:lastPrinted>2019-07-05T06:32:16Z</cp:lastPrinted>
  <dcterms:created xsi:type="dcterms:W3CDTF">2018-07-07T21:34:25Z</dcterms:created>
  <dcterms:modified xsi:type="dcterms:W3CDTF">2020-11-20T06:32:08Z</dcterms:modified>
  <cp:category/>
  <cp:version/>
  <cp:contentType/>
  <cp:contentStatus/>
</cp:coreProperties>
</file>